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'Individual'!$C$4:$BB$55</definedName>
    <definedName name="_xlnm.Print_Area" localSheetId="0">'Equips 1aC'!$A$1:$I$54</definedName>
    <definedName name="_xlnm.Print_Area" localSheetId="5">'Individual'!$A$1:$BB$46</definedName>
    <definedName name="Imprimir_área_IM" localSheetId="5">'Individual'!$A$1:$BB$54</definedName>
  </definedNames>
  <calcPr fullCalcOnLoad="1"/>
</workbook>
</file>

<file path=xl/sharedStrings.xml><?xml version="1.0" encoding="utf-8"?>
<sst xmlns="http://schemas.openxmlformats.org/spreadsheetml/2006/main" count="194" uniqueCount="84">
  <si>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</si>
  <si>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</si>
  <si>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</si>
  <si>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</si>
  <si>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</si>
  <si>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</si>
  <si>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</si>
  <si>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</si>
  <si>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</si>
  <si>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</si>
  <si>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</si>
  <si>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</si>
  <si>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</si>
  <si>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</si>
  <si>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</si>
  <si>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</si>
  <si>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</si>
  <si>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</si>
  <si>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CONCENTRACIÓ</t>
  </si>
  <si>
    <t>CLASSIFICACIÓ DESPRÉS DE LA 3a CONCENTRACIÓ</t>
  </si>
  <si>
    <t>3a CON.</t>
  </si>
  <si>
    <t>LLIGA CATALANA DE BOWLING 2012-2013</t>
  </si>
  <si>
    <t>4a CONCENTRACIÓ</t>
  </si>
  <si>
    <t>4a CON.</t>
  </si>
  <si>
    <t>CLASSIFICACIÓ DESPRÉS DE LA 4a CONCENTRACIÓ</t>
  </si>
  <si>
    <t>4a.C</t>
  </si>
  <si>
    <t>1r enfrontament</t>
  </si>
  <si>
    <t>2n enfrontament</t>
  </si>
  <si>
    <t>3r enfrontament</t>
  </si>
  <si>
    <t>5a CON.</t>
  </si>
  <si>
    <t>5a CONCENTRACIÓ</t>
  </si>
  <si>
    <t>CLASSIFICACIÓ DESPRÉS DE LA 5a CONCENTRACIÓ</t>
  </si>
  <si>
    <t>5a.C</t>
  </si>
  <si>
    <t>4a DVISIÓ MASCULINA</t>
  </si>
  <si>
    <t>4t enfrontament</t>
  </si>
  <si>
    <t>NOU A</t>
  </si>
  <si>
    <t>NOU B</t>
  </si>
  <si>
    <t>JOVENTUT AL-VICI C</t>
  </si>
  <si>
    <t>SANT ANDREU</t>
  </si>
  <si>
    <t>GIRONA</t>
  </si>
  <si>
    <t>NÀSTIC B</t>
  </si>
  <si>
    <t>SEEKER'S B</t>
  </si>
  <si>
    <t>BAD FIGUERES</t>
  </si>
  <si>
    <t>5è enfrontament</t>
  </si>
  <si>
    <t>ANDRÉS GULLÓN LÓPEZ</t>
  </si>
  <si>
    <t>JORDI PALLARÉS ALBALAT</t>
  </si>
  <si>
    <t>XAVIER GALOFRÉ GÓMEZ</t>
  </si>
  <si>
    <t>JUAN CARLOS IBÁÑEZ VILLANUEVA</t>
  </si>
  <si>
    <t>FRANCISCO J. CANO MATO</t>
  </si>
  <si>
    <t>ROBERT OURO NAVIA</t>
  </si>
  <si>
    <t>VICENÇ OLIVERAS PICÓ</t>
  </si>
  <si>
    <t>TONI VILÀ ARMENGOL</t>
  </si>
  <si>
    <t>DAVID DE LA FUENTE VILCHES</t>
  </si>
  <si>
    <t>FRANCESC PERÉS CAMPOS</t>
  </si>
  <si>
    <t>JOAN GILABERT ROZAS</t>
  </si>
  <si>
    <t>MANEL TORAL FERRER</t>
  </si>
  <si>
    <t>FRANCISCO ABADAL PÉREZ</t>
  </si>
  <si>
    <t>BORJA HERNANZ SÁNCHEZ</t>
  </si>
  <si>
    <t>FRANCISCO CASTILLO LEÓN</t>
  </si>
  <si>
    <t>JORDI ESCOFET SORIANO</t>
  </si>
  <si>
    <t>SERGI DALMAU MUNT</t>
  </si>
  <si>
    <t>CARLOS DALMAU VEGA</t>
  </si>
  <si>
    <t>CARLOS GONZÁLEZ SANTOS</t>
  </si>
  <si>
    <t>JUAN MANUEL MARIN MATEO</t>
  </si>
  <si>
    <t>HILARIO MORALES MOLINA</t>
  </si>
  <si>
    <t>JOSÉ HUERTO ESPINOZA</t>
  </si>
  <si>
    <t>ANTONIO GIMÉNEZ CUETO</t>
  </si>
  <si>
    <t>AGUSTÍ AGELL CAMÓS</t>
  </si>
  <si>
    <t>OLIVER ZOBL GONZÁLEZ</t>
  </si>
  <si>
    <t>SANTIAGO MORENO ORTEGA</t>
  </si>
  <si>
    <t>JOSÉ SUÁREZ ÁLVAREZ</t>
  </si>
  <si>
    <t>ANTONIO DÍAZ CERVANTES</t>
  </si>
  <si>
    <t>VICENÇ VENTURA MARCÉ</t>
  </si>
  <si>
    <t>FÈLIX ASENSIO BAS</t>
  </si>
  <si>
    <t>SERGI DE LA FUENTE GUIRAL</t>
  </si>
  <si>
    <t>FERRAN GORDILLO BRUNAT</t>
  </si>
  <si>
    <t>XAVIER RABAL VALLESPÍN</t>
  </si>
  <si>
    <t>RAMON REQUENA VÁZQUEZ</t>
  </si>
  <si>
    <t>MANEL RODRÍGUEZ CORTÉS</t>
  </si>
  <si>
    <t>JULIO HÉCTOR MAÑAS REPETTO</t>
  </si>
  <si>
    <t>SANTIAGO VÁSQUEZ PASCUAL</t>
  </si>
  <si>
    <t>YURIS ALCIDES MONSALVE</t>
  </si>
  <si>
    <t>DOMINGO PUENTES GALLEGO</t>
  </si>
  <si>
    <t>ENDER RAFAEL ORTIZ LARA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</si>
</sst>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5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171450</xdr:colOff>
      <xdr:row>3</xdr:row>
      <xdr:rowOff>104775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657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219075</xdr:colOff>
      <xdr:row>3</xdr:row>
      <xdr:rowOff>161925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704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257175</xdr:colOff>
      <xdr:row>4</xdr:row>
      <xdr:rowOff>9525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238125</xdr:colOff>
      <xdr:row>3</xdr:row>
      <xdr:rowOff>190500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80" zoomScaleNormal="80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33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41210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7" customFormat="1" ht="15">
      <c r="A9" s="50" t="s">
        <v>26</v>
      </c>
      <c r="B9" s="51"/>
      <c r="C9" s="51" t="s">
        <v>35</v>
      </c>
      <c r="D9" s="52"/>
      <c r="E9" s="53">
        <v>7</v>
      </c>
      <c r="F9" s="51"/>
      <c r="G9" s="51" t="s">
        <v>36</v>
      </c>
      <c r="H9" s="51"/>
      <c r="I9" s="53">
        <v>3</v>
      </c>
      <c r="J9" s="28"/>
      <c r="K9" s="28"/>
    </row>
    <row r="10" spans="1:11" s="27" customFormat="1" ht="13.5" customHeight="1">
      <c r="A10" s="50"/>
      <c r="B10" s="51"/>
      <c r="C10" s="51"/>
      <c r="D10" s="51"/>
      <c r="E10" s="53"/>
      <c r="F10" s="51"/>
      <c r="G10" s="51"/>
      <c r="H10" s="51"/>
      <c r="I10" s="53"/>
      <c r="J10" s="28"/>
      <c r="K10" s="28"/>
    </row>
    <row r="11" spans="1:11" s="27" customFormat="1" ht="13.5" customHeight="1">
      <c r="A11" s="50"/>
      <c r="B11" s="51"/>
      <c r="C11" s="51" t="s">
        <v>37</v>
      </c>
      <c r="D11" s="51"/>
      <c r="E11" s="53">
        <v>7</v>
      </c>
      <c r="F11" s="53"/>
      <c r="G11" s="51" t="s">
        <v>38</v>
      </c>
      <c r="H11" s="51"/>
      <c r="I11" s="53">
        <v>3</v>
      </c>
      <c r="J11" s="30"/>
      <c r="K11" s="30"/>
    </row>
    <row r="12" spans="1:11" s="27" customFormat="1" ht="13.5" customHeight="1">
      <c r="A12" s="50"/>
      <c r="B12" s="51"/>
      <c r="C12" s="51"/>
      <c r="D12" s="51"/>
      <c r="E12" s="53"/>
      <c r="F12" s="53"/>
      <c r="G12" s="51"/>
      <c r="H12" s="51"/>
      <c r="I12" s="53"/>
      <c r="K12" s="29"/>
    </row>
    <row r="13" spans="1:11" s="27" customFormat="1" ht="13.5" customHeight="1">
      <c r="A13" s="50"/>
      <c r="B13" s="51"/>
      <c r="C13" s="51" t="s">
        <v>39</v>
      </c>
      <c r="D13" s="51"/>
      <c r="E13" s="53">
        <v>0</v>
      </c>
      <c r="F13" s="53"/>
      <c r="G13" s="51" t="s">
        <v>40</v>
      </c>
      <c r="H13" s="51"/>
      <c r="I13" s="53">
        <v>10</v>
      </c>
      <c r="K13" s="29"/>
    </row>
    <row r="14" spans="1:11" s="27" customFormat="1" ht="13.5" customHeight="1">
      <c r="A14" s="50"/>
      <c r="B14" s="51"/>
      <c r="C14" s="51"/>
      <c r="D14" s="51"/>
      <c r="E14" s="53"/>
      <c r="F14" s="53"/>
      <c r="G14" s="51"/>
      <c r="H14" s="51"/>
      <c r="I14" s="53"/>
      <c r="K14" s="29"/>
    </row>
    <row r="15" spans="1:11" s="27" customFormat="1" ht="13.5" customHeight="1">
      <c r="A15" s="50"/>
      <c r="B15" s="51"/>
      <c r="C15" s="51" t="s">
        <v>41</v>
      </c>
      <c r="D15" s="51"/>
      <c r="E15" s="53">
        <v>3</v>
      </c>
      <c r="F15" s="53"/>
      <c r="G15" s="51" t="s">
        <v>42</v>
      </c>
      <c r="H15" s="51"/>
      <c r="I15" s="53">
        <v>7</v>
      </c>
      <c r="J15" s="29"/>
      <c r="K15" s="29"/>
    </row>
    <row r="16" spans="1:11" s="27" customFormat="1" ht="13.5" customHeight="1" thickBot="1">
      <c r="A16" s="54"/>
      <c r="B16" s="55"/>
      <c r="C16" s="55"/>
      <c r="D16" s="55"/>
      <c r="E16" s="56"/>
      <c r="F16" s="56"/>
      <c r="G16" s="55"/>
      <c r="H16" s="55"/>
      <c r="I16" s="56"/>
      <c r="J16" s="29"/>
      <c r="K16" s="29"/>
    </row>
    <row r="17" spans="1:11" s="27" customFormat="1" ht="15">
      <c r="A17" s="50" t="s">
        <v>27</v>
      </c>
      <c r="B17" s="51"/>
      <c r="C17" s="51" t="str">
        <f>G13</f>
        <v>NÀSTIC B</v>
      </c>
      <c r="D17" s="51"/>
      <c r="E17" s="53">
        <v>8</v>
      </c>
      <c r="F17" s="53"/>
      <c r="G17" s="51" t="str">
        <f>G15</f>
        <v>BAD FIGUERES</v>
      </c>
      <c r="H17" s="51"/>
      <c r="I17" s="53">
        <v>2</v>
      </c>
      <c r="J17" s="29"/>
      <c r="K17" s="29"/>
    </row>
    <row r="18" spans="1:11" s="27" customFormat="1" ht="13.5" customHeight="1">
      <c r="A18" s="50"/>
      <c r="B18" s="51"/>
      <c r="C18" s="51"/>
      <c r="D18" s="51"/>
      <c r="E18" s="53"/>
      <c r="F18" s="53"/>
      <c r="G18" s="51"/>
      <c r="H18" s="51"/>
      <c r="I18" s="53"/>
      <c r="J18" s="29"/>
      <c r="K18" s="29"/>
    </row>
    <row r="19" spans="1:11" s="27" customFormat="1" ht="13.5" customHeight="1">
      <c r="A19" s="50"/>
      <c r="B19" s="51"/>
      <c r="C19" s="51" t="str">
        <f>C13</f>
        <v>GIRONA</v>
      </c>
      <c r="D19" s="51"/>
      <c r="E19" s="53">
        <v>5</v>
      </c>
      <c r="F19" s="53"/>
      <c r="G19" s="51" t="str">
        <f>C15</f>
        <v>SEEKER'S B</v>
      </c>
      <c r="H19" s="51"/>
      <c r="I19" s="53">
        <v>5</v>
      </c>
      <c r="J19" s="29"/>
      <c r="K19" s="29"/>
    </row>
    <row r="20" spans="1:11" s="27" customFormat="1" ht="13.5" customHeight="1">
      <c r="A20" s="50"/>
      <c r="B20" s="51"/>
      <c r="C20" s="51"/>
      <c r="D20" s="51"/>
      <c r="E20" s="53"/>
      <c r="F20" s="53"/>
      <c r="G20" s="51"/>
      <c r="H20" s="51"/>
      <c r="I20" s="53"/>
      <c r="J20" s="29"/>
      <c r="K20" s="29"/>
    </row>
    <row r="21" spans="1:11" s="27" customFormat="1" ht="13.5" customHeight="1">
      <c r="A21" s="50"/>
      <c r="B21" s="51"/>
      <c r="C21" s="51" t="str">
        <f>G9</f>
        <v>NOU B</v>
      </c>
      <c r="D21" s="51"/>
      <c r="E21" s="53">
        <v>1</v>
      </c>
      <c r="F21" s="53"/>
      <c r="G21" s="51" t="str">
        <f>G11</f>
        <v>SANT ANDREU</v>
      </c>
      <c r="H21" s="51"/>
      <c r="I21" s="53">
        <v>9</v>
      </c>
      <c r="J21" s="29"/>
      <c r="K21" s="29"/>
    </row>
    <row r="22" spans="1:11" s="27" customFormat="1" ht="13.5" customHeight="1">
      <c r="A22" s="50"/>
      <c r="B22" s="51"/>
      <c r="H22" s="51"/>
      <c r="I22" s="53"/>
      <c r="J22" s="29"/>
      <c r="K22" s="29"/>
    </row>
    <row r="23" spans="1:11" s="27" customFormat="1" ht="13.5" customHeight="1">
      <c r="A23" s="50"/>
      <c r="B23" s="51"/>
      <c r="C23" s="51" t="str">
        <f>C9</f>
        <v>NOU A</v>
      </c>
      <c r="D23" s="51"/>
      <c r="E23" s="53">
        <v>1</v>
      </c>
      <c r="F23" s="53"/>
      <c r="G23" s="51" t="str">
        <f>C11</f>
        <v>JOVENTUT AL-VICI C</v>
      </c>
      <c r="H23" s="51"/>
      <c r="I23" s="53">
        <v>9</v>
      </c>
      <c r="J23" s="29"/>
      <c r="K23" s="29"/>
    </row>
    <row r="24" spans="1:11" s="27" customFormat="1" ht="13.5" customHeight="1" thickBot="1">
      <c r="A24" s="54"/>
      <c r="B24" s="55"/>
      <c r="C24" s="55"/>
      <c r="D24" s="55"/>
      <c r="E24" s="56"/>
      <c r="F24" s="56"/>
      <c r="G24" s="55"/>
      <c r="H24" s="55"/>
      <c r="I24" s="56"/>
      <c r="J24" s="29"/>
      <c r="K24" s="29"/>
    </row>
    <row r="25" spans="1:11" s="27" customFormat="1" ht="15">
      <c r="A25" s="50" t="s">
        <v>28</v>
      </c>
      <c r="B25" s="57"/>
      <c r="C25" s="57" t="str">
        <f>C13</f>
        <v>GIRONA</v>
      </c>
      <c r="D25" s="57"/>
      <c r="E25" s="58">
        <v>10</v>
      </c>
      <c r="F25" s="58"/>
      <c r="G25" s="57" t="str">
        <f>G11</f>
        <v>SANT ANDREU</v>
      </c>
      <c r="H25" s="57"/>
      <c r="I25" s="58">
        <v>0</v>
      </c>
      <c r="J25" s="29"/>
      <c r="K25" s="29"/>
    </row>
    <row r="26" spans="1:11" s="27" customFormat="1" ht="13.5" customHeight="1">
      <c r="A26" s="59"/>
      <c r="B26" s="57"/>
      <c r="C26" s="57"/>
      <c r="D26" s="57"/>
      <c r="E26" s="58"/>
      <c r="F26" s="58"/>
      <c r="G26" s="57"/>
      <c r="H26" s="57"/>
      <c r="I26" s="58"/>
      <c r="J26" s="29"/>
      <c r="K26" s="29"/>
    </row>
    <row r="27" spans="1:11" s="27" customFormat="1" ht="13.5" customHeight="1">
      <c r="A27" s="59"/>
      <c r="B27" s="57"/>
      <c r="C27" s="57" t="str">
        <f>C9</f>
        <v>NOU A</v>
      </c>
      <c r="D27" s="57"/>
      <c r="E27" s="58">
        <v>8</v>
      </c>
      <c r="F27" s="58"/>
      <c r="G27" s="57" t="str">
        <f>G15</f>
        <v>BAD FIGUERES</v>
      </c>
      <c r="H27" s="57"/>
      <c r="I27" s="58">
        <v>2</v>
      </c>
      <c r="J27" s="29"/>
      <c r="K27" s="29"/>
    </row>
    <row r="28" spans="1:11" s="27" customFormat="1" ht="13.5" customHeight="1">
      <c r="A28" s="59"/>
      <c r="B28" s="57"/>
      <c r="C28" s="57"/>
      <c r="D28" s="57"/>
      <c r="E28" s="58"/>
      <c r="F28" s="58"/>
      <c r="G28" s="57"/>
      <c r="H28" s="57"/>
      <c r="I28" s="58"/>
      <c r="J28" s="29"/>
      <c r="K28" s="29"/>
    </row>
    <row r="29" spans="1:11" s="27" customFormat="1" ht="13.5" customHeight="1">
      <c r="A29" s="59"/>
      <c r="B29" s="57"/>
      <c r="C29" s="57" t="str">
        <f>C15</f>
        <v>SEEKER'S B</v>
      </c>
      <c r="D29" s="57"/>
      <c r="E29" s="58">
        <v>9</v>
      </c>
      <c r="F29" s="58"/>
      <c r="G29" s="57" t="str">
        <f>C11</f>
        <v>JOVENTUT AL-VICI C</v>
      </c>
      <c r="H29" s="57"/>
      <c r="I29" s="58">
        <v>1</v>
      </c>
      <c r="J29" s="29"/>
      <c r="K29" s="29"/>
    </row>
    <row r="30" spans="1:11" s="27" customFormat="1" ht="13.5" customHeight="1">
      <c r="A30" s="59"/>
      <c r="B30" s="57"/>
      <c r="C30" s="57"/>
      <c r="D30" s="57"/>
      <c r="E30" s="58"/>
      <c r="F30" s="58"/>
      <c r="G30" s="57"/>
      <c r="H30" s="57"/>
      <c r="I30" s="58"/>
      <c r="J30" s="29"/>
      <c r="K30" s="29"/>
    </row>
    <row r="31" spans="1:11" s="27" customFormat="1" ht="13.5" customHeight="1">
      <c r="A31" s="59"/>
      <c r="B31" s="57"/>
      <c r="C31" s="57" t="str">
        <f>G9</f>
        <v>NOU B</v>
      </c>
      <c r="D31" s="57"/>
      <c r="E31" s="58">
        <v>0</v>
      </c>
      <c r="F31" s="58"/>
      <c r="G31" s="57" t="str">
        <f>G13</f>
        <v>NÀSTIC B</v>
      </c>
      <c r="H31" s="57"/>
      <c r="I31" s="58">
        <v>10</v>
      </c>
      <c r="J31" s="29"/>
      <c r="K31" s="29"/>
    </row>
    <row r="32" spans="1:11" s="27" customFormat="1" ht="13.5" customHeight="1" thickBot="1">
      <c r="A32" s="54"/>
      <c r="B32" s="55"/>
      <c r="C32" s="55"/>
      <c r="D32" s="55"/>
      <c r="E32" s="56"/>
      <c r="F32" s="56"/>
      <c r="G32" s="55"/>
      <c r="H32" s="55"/>
      <c r="I32" s="56"/>
      <c r="J32" s="29"/>
      <c r="K32" s="29"/>
    </row>
    <row r="33" spans="1:11" s="27" customFormat="1" ht="15">
      <c r="A33" s="50" t="s">
        <v>34</v>
      </c>
      <c r="B33" s="51"/>
      <c r="C33" s="51" t="str">
        <f>C11</f>
        <v>JOVENTUT AL-VICI C</v>
      </c>
      <c r="D33" s="51"/>
      <c r="E33" s="53">
        <v>8</v>
      </c>
      <c r="F33" s="53"/>
      <c r="G33" s="51" t="str">
        <f>G13</f>
        <v>NÀSTIC B</v>
      </c>
      <c r="H33" s="51"/>
      <c r="I33" s="53">
        <v>2</v>
      </c>
      <c r="J33" s="29"/>
      <c r="K33" s="29"/>
    </row>
    <row r="34" spans="1:11" s="27" customFormat="1" ht="13.5" customHeight="1">
      <c r="A34" s="50"/>
      <c r="B34" s="51"/>
      <c r="C34" s="51"/>
      <c r="D34" s="51"/>
      <c r="E34" s="53"/>
      <c r="F34" s="53"/>
      <c r="G34" s="51"/>
      <c r="H34" s="51"/>
      <c r="I34" s="53"/>
      <c r="J34" s="29"/>
      <c r="K34" s="29"/>
    </row>
    <row r="35" spans="1:11" s="27" customFormat="1" ht="13.5" customHeight="1">
      <c r="A35" s="50"/>
      <c r="B35" s="51"/>
      <c r="C35" s="51" t="str">
        <f>C15</f>
        <v>SEEKER'S B</v>
      </c>
      <c r="D35" s="51"/>
      <c r="E35" s="53">
        <v>9</v>
      </c>
      <c r="F35" s="53"/>
      <c r="G35" s="51" t="str">
        <f>G9</f>
        <v>NOU B</v>
      </c>
      <c r="H35" s="51"/>
      <c r="I35" s="53">
        <v>1</v>
      </c>
      <c r="J35" s="29"/>
      <c r="K35" s="29"/>
    </row>
    <row r="36" spans="1:11" s="27" customFormat="1" ht="13.5" customHeight="1">
      <c r="A36" s="50"/>
      <c r="B36" s="51"/>
      <c r="C36" s="51"/>
      <c r="D36" s="51"/>
      <c r="E36" s="53"/>
      <c r="F36" s="53"/>
      <c r="G36" s="51"/>
      <c r="H36" s="51"/>
      <c r="I36" s="53"/>
      <c r="J36" s="29"/>
      <c r="K36" s="29"/>
    </row>
    <row r="37" spans="1:11" s="27" customFormat="1" ht="13.5" customHeight="1">
      <c r="A37" s="50"/>
      <c r="B37" s="51"/>
      <c r="C37" s="51" t="str">
        <f>C9</f>
        <v>NOU A</v>
      </c>
      <c r="D37" s="51"/>
      <c r="E37" s="53">
        <v>7</v>
      </c>
      <c r="F37" s="53"/>
      <c r="G37" s="51" t="str">
        <f>C13</f>
        <v>GIRONA</v>
      </c>
      <c r="H37" s="51"/>
      <c r="I37" s="53">
        <v>3</v>
      </c>
      <c r="J37" s="29"/>
      <c r="K37" s="29"/>
    </row>
    <row r="38" spans="1:11" s="27" customFormat="1" ht="13.5" customHeight="1">
      <c r="A38" s="50"/>
      <c r="B38" s="51"/>
      <c r="C38" s="51"/>
      <c r="D38" s="51"/>
      <c r="E38" s="53"/>
      <c r="F38" s="53"/>
      <c r="G38" s="51"/>
      <c r="H38" s="51"/>
      <c r="I38" s="53"/>
      <c r="J38" s="29"/>
      <c r="K38" s="29"/>
    </row>
    <row r="39" spans="1:11" s="27" customFormat="1" ht="13.5" customHeight="1">
      <c r="A39" s="50"/>
      <c r="B39" s="51"/>
      <c r="C39" s="51" t="str">
        <f>G15</f>
        <v>BAD FIGUERES</v>
      </c>
      <c r="D39" s="51"/>
      <c r="E39" s="53">
        <v>10</v>
      </c>
      <c r="F39" s="53"/>
      <c r="G39" s="51" t="str">
        <f>G11</f>
        <v>SANT ANDREU</v>
      </c>
      <c r="H39" s="51"/>
      <c r="I39" s="53">
        <v>0</v>
      </c>
      <c r="J39" s="29"/>
      <c r="K39" s="29"/>
    </row>
    <row r="40" spans="1:11" s="27" customFormat="1" ht="13.5" customHeight="1" thickBot="1">
      <c r="A40" s="54"/>
      <c r="B40" s="55"/>
      <c r="C40" s="55"/>
      <c r="D40" s="55"/>
      <c r="E40" s="56"/>
      <c r="F40" s="56"/>
      <c r="G40" s="55"/>
      <c r="H40" s="55"/>
      <c r="I40" s="56"/>
      <c r="J40" s="29"/>
      <c r="K40" s="29"/>
    </row>
    <row r="41" spans="1:9" ht="15.7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31"/>
      <c r="B42" s="32"/>
      <c r="C42" s="32"/>
      <c r="D42" s="32"/>
      <c r="E42" s="32"/>
      <c r="F42" s="32"/>
      <c r="G42" s="32"/>
      <c r="H42" s="32"/>
      <c r="I42" s="32"/>
    </row>
    <row r="44" spans="1:8" s="21" customFormat="1" ht="18.75">
      <c r="A44" s="33"/>
      <c r="B44" s="34" t="s">
        <v>7</v>
      </c>
      <c r="H44" s="23"/>
    </row>
    <row r="46" spans="1:9" s="34" customFormat="1" ht="18.75">
      <c r="A46" s="35" t="s">
        <v>8</v>
      </c>
      <c r="B46" s="36"/>
      <c r="C46" s="36"/>
      <c r="D46" s="37" t="s">
        <v>16</v>
      </c>
      <c r="E46" s="37" t="s">
        <v>17</v>
      </c>
      <c r="F46" s="37" t="s">
        <v>20</v>
      </c>
      <c r="G46" s="37" t="s">
        <v>23</v>
      </c>
      <c r="H46" s="37" t="s">
        <v>29</v>
      </c>
      <c r="I46" s="37" t="s">
        <v>2</v>
      </c>
    </row>
    <row r="47" spans="1:11" ht="21">
      <c r="A47" s="60" t="s">
        <v>40</v>
      </c>
      <c r="B47" s="66"/>
      <c r="C47" s="68"/>
      <c r="D47" s="41">
        <f>10+8+10+2</f>
        <v>30</v>
      </c>
      <c r="E47" s="42"/>
      <c r="F47" s="42"/>
      <c r="G47" s="42"/>
      <c r="H47" s="42"/>
      <c r="I47" s="43">
        <f>SUM(D47:H47)</f>
        <v>30</v>
      </c>
      <c r="J47" s="1"/>
      <c r="K47" s="1"/>
    </row>
    <row r="48" spans="1:11" ht="21">
      <c r="A48" s="38" t="s">
        <v>41</v>
      </c>
      <c r="B48" s="39"/>
      <c r="C48" s="40"/>
      <c r="D48" s="41">
        <f>3+5+9+9</f>
        <v>26</v>
      </c>
      <c r="E48" s="42"/>
      <c r="F48" s="42"/>
      <c r="G48" s="42"/>
      <c r="H48" s="42"/>
      <c r="I48" s="43">
        <f>SUM(D48:H48)</f>
        <v>26</v>
      </c>
      <c r="J48" s="1"/>
      <c r="K48" s="1"/>
    </row>
    <row r="49" spans="1:11" ht="21">
      <c r="A49" s="38" t="s">
        <v>37</v>
      </c>
      <c r="B49" s="46"/>
      <c r="C49" s="47"/>
      <c r="D49" s="41">
        <f>7+9+1+8</f>
        <v>25</v>
      </c>
      <c r="E49" s="42"/>
      <c r="F49" s="42"/>
      <c r="G49" s="42"/>
      <c r="H49" s="42"/>
      <c r="I49" s="43">
        <f>SUM(D49:H49)</f>
        <v>25</v>
      </c>
      <c r="J49" s="1"/>
      <c r="K49" s="1"/>
    </row>
    <row r="50" spans="1:11" ht="21">
      <c r="A50" s="38" t="s">
        <v>35</v>
      </c>
      <c r="B50" s="46"/>
      <c r="C50" s="47"/>
      <c r="D50" s="41">
        <f>7+1+8+7</f>
        <v>23</v>
      </c>
      <c r="E50" s="42"/>
      <c r="F50" s="42"/>
      <c r="G50" s="42"/>
      <c r="H50" s="42"/>
      <c r="I50" s="43">
        <f>SUM(D50:H50)</f>
        <v>23</v>
      </c>
      <c r="J50" s="1"/>
      <c r="K50" s="1"/>
    </row>
    <row r="51" spans="1:11" ht="21">
      <c r="A51" s="38" t="s">
        <v>42</v>
      </c>
      <c r="B51" s="39"/>
      <c r="C51" s="40"/>
      <c r="D51" s="41">
        <f>7+2+2+10</f>
        <v>21</v>
      </c>
      <c r="E51" s="44"/>
      <c r="F51" s="44"/>
      <c r="G51" s="44"/>
      <c r="H51" s="44"/>
      <c r="I51" s="43">
        <f>SUM(D51:H51)</f>
        <v>21</v>
      </c>
      <c r="J51" s="45"/>
      <c r="K51" s="45"/>
    </row>
    <row r="52" spans="1:11" ht="21">
      <c r="A52" s="63" t="s">
        <v>39</v>
      </c>
      <c r="B52" s="67"/>
      <c r="C52" s="69"/>
      <c r="D52" s="41">
        <f>0+5+10+3</f>
        <v>18</v>
      </c>
      <c r="E52" s="42"/>
      <c r="F52" s="42"/>
      <c r="G52" s="42"/>
      <c r="H52" s="42"/>
      <c r="I52" s="43">
        <f>SUM(D52:H52)</f>
        <v>18</v>
      </c>
      <c r="J52" s="45"/>
      <c r="K52" s="45"/>
    </row>
    <row r="53" spans="1:11" ht="21">
      <c r="A53" s="38" t="s">
        <v>38</v>
      </c>
      <c r="B53" s="46"/>
      <c r="C53" s="47"/>
      <c r="D53" s="41">
        <f>3+9+0+0</f>
        <v>12</v>
      </c>
      <c r="E53" s="42"/>
      <c r="F53" s="42"/>
      <c r="G53" s="42"/>
      <c r="H53" s="42"/>
      <c r="I53" s="43">
        <f>SUM(D53:H53)</f>
        <v>12</v>
      </c>
      <c r="J53" s="45"/>
      <c r="K53" s="45"/>
    </row>
    <row r="54" spans="1:11" ht="21">
      <c r="A54" s="38" t="s">
        <v>36</v>
      </c>
      <c r="B54" s="46"/>
      <c r="C54" s="47"/>
      <c r="D54" s="41">
        <f>3+1+0+1</f>
        <v>5</v>
      </c>
      <c r="E54" s="42"/>
      <c r="F54" s="42"/>
      <c r="G54" s="42"/>
      <c r="H54" s="42"/>
      <c r="I54" s="43">
        <f>SUM(D54:H54)</f>
        <v>5</v>
      </c>
      <c r="J54" s="45"/>
      <c r="K54" s="45"/>
    </row>
    <row r="55" spans="3:11" ht="15.75">
      <c r="C55" s="32"/>
      <c r="D55" s="32"/>
      <c r="E55" s="45"/>
      <c r="F55" s="45"/>
      <c r="G55" s="45"/>
      <c r="H55" s="45"/>
      <c r="I55" s="45"/>
      <c r="J55" s="45"/>
      <c r="K55" s="45"/>
    </row>
    <row r="56" spans="3:11" ht="15.75">
      <c r="C56" s="32"/>
      <c r="D56" s="32"/>
      <c r="E56" s="45"/>
      <c r="F56" s="45"/>
      <c r="G56" s="45"/>
      <c r="H56" s="45"/>
      <c r="I56" s="45"/>
      <c r="J56" s="45"/>
      <c r="K56" s="45"/>
    </row>
    <row r="57" spans="3:11" ht="15.75">
      <c r="C57" s="32"/>
      <c r="D57" s="32"/>
      <c r="E57" s="45"/>
      <c r="F57" s="45"/>
      <c r="G57" s="45"/>
      <c r="H57" s="45"/>
      <c r="I57" s="45"/>
      <c r="J57" s="45"/>
      <c r="K57" s="45"/>
    </row>
    <row r="58" spans="3:11" ht="15.75">
      <c r="C58" s="32"/>
      <c r="D58" s="32"/>
      <c r="E58" s="45"/>
      <c r="F58" s="45"/>
      <c r="G58" s="45"/>
      <c r="H58" s="45"/>
      <c r="I58" s="45"/>
      <c r="J58" s="45"/>
      <c r="K58" s="45"/>
    </row>
    <row r="59" spans="3:11" ht="15.75">
      <c r="C59" s="32"/>
      <c r="D59" s="32"/>
      <c r="E59" s="45"/>
      <c r="F59" s="45"/>
      <c r="G59" s="45"/>
      <c r="H59" s="45"/>
      <c r="I59" s="45"/>
      <c r="J59" s="45"/>
      <c r="K59" s="45"/>
    </row>
    <row r="60" spans="3:11" ht="15.75">
      <c r="C60" s="32"/>
      <c r="D60" s="32"/>
      <c r="E60" s="45"/>
      <c r="F60" s="45"/>
      <c r="G60" s="45"/>
      <c r="H60" s="45"/>
      <c r="I60" s="45"/>
      <c r="J60" s="45"/>
      <c r="K60" s="45"/>
    </row>
    <row r="61" spans="3:11" ht="15.75">
      <c r="C61" s="32"/>
      <c r="D61" s="32"/>
      <c r="E61" s="45"/>
      <c r="F61" s="45"/>
      <c r="G61" s="45"/>
      <c r="H61" s="45"/>
      <c r="I61" s="45"/>
      <c r="J61" s="45"/>
      <c r="K61" s="45"/>
    </row>
    <row r="62" spans="3:11" ht="15.75">
      <c r="C62" s="32"/>
      <c r="D62" s="32"/>
      <c r="E62" s="45"/>
      <c r="F62" s="45"/>
      <c r="G62" s="45"/>
      <c r="H62" s="45"/>
      <c r="I62" s="45"/>
      <c r="J62" s="45"/>
      <c r="K62" s="45"/>
    </row>
    <row r="63" spans="3:11" ht="15.75">
      <c r="C63" s="32"/>
      <c r="D63" s="32"/>
      <c r="E63" s="45"/>
      <c r="F63" s="45"/>
      <c r="G63" s="45"/>
      <c r="H63" s="45"/>
      <c r="I63" s="45"/>
      <c r="J63" s="45"/>
      <c r="K63" s="45"/>
    </row>
    <row r="64" spans="3:11" ht="15.75">
      <c r="C64" s="32"/>
      <c r="D64" s="32"/>
      <c r="E64" s="45"/>
      <c r="F64" s="45"/>
      <c r="G64" s="45"/>
      <c r="H64" s="45"/>
      <c r="I64" s="45"/>
      <c r="J64" s="45"/>
      <c r="K64" s="45"/>
    </row>
    <row r="65" spans="3:11" ht="15.75">
      <c r="C65" s="32"/>
      <c r="D65" s="32"/>
      <c r="E65" s="45"/>
      <c r="F65" s="45"/>
      <c r="G65" s="45"/>
      <c r="H65" s="45"/>
      <c r="I65" s="45"/>
      <c r="J65" s="45"/>
      <c r="K65" s="45"/>
    </row>
    <row r="66" spans="3:11" ht="15.75">
      <c r="C66" s="32"/>
      <c r="D66" s="32"/>
      <c r="E66" s="45"/>
      <c r="F66" s="45"/>
      <c r="G66" s="45"/>
      <c r="H66" s="45"/>
      <c r="I66" s="45"/>
      <c r="J66" s="45"/>
      <c r="K66" s="45"/>
    </row>
    <row r="67" spans="3:11" ht="15.75">
      <c r="C67" s="32"/>
      <c r="D67" s="32"/>
      <c r="E67" s="45"/>
      <c r="F67" s="45"/>
      <c r="G67" s="45"/>
      <c r="H67" s="45"/>
      <c r="I67" s="45"/>
      <c r="J67" s="45"/>
      <c r="K67" s="45"/>
    </row>
    <row r="68" spans="3:11" ht="15.75">
      <c r="C68" s="32"/>
      <c r="D68" s="32"/>
      <c r="E68" s="45"/>
      <c r="F68" s="45"/>
      <c r="G68" s="45"/>
      <c r="H68" s="45"/>
      <c r="I68" s="45"/>
      <c r="J68" s="45"/>
      <c r="K68" s="45"/>
    </row>
    <row r="69" spans="4:11" ht="15.75">
      <c r="D69" s="32"/>
      <c r="E69" s="32"/>
      <c r="F69" s="32"/>
      <c r="G69" s="32"/>
      <c r="H69" s="32"/>
      <c r="I69" s="32"/>
      <c r="J69" s="32"/>
      <c r="K69" s="32"/>
    </row>
    <row r="70" spans="4:11" ht="15.75">
      <c r="D70" s="32"/>
      <c r="E70" s="32"/>
      <c r="F70" s="32"/>
      <c r="G70" s="32"/>
      <c r="H70" s="32"/>
      <c r="I70" s="32"/>
      <c r="J70" s="32"/>
      <c r="K70" s="32"/>
    </row>
    <row r="71" spans="4:11" ht="15.75">
      <c r="D71" s="32"/>
      <c r="E71" s="32"/>
      <c r="F71" s="32"/>
      <c r="G71" s="32"/>
      <c r="H71" s="32"/>
      <c r="I71" s="32"/>
      <c r="J71" s="32"/>
      <c r="K71" s="32"/>
    </row>
    <row r="72" spans="4:11" ht="15.75">
      <c r="D72" s="32"/>
      <c r="E72" s="32"/>
      <c r="F72" s="32"/>
      <c r="G72" s="32"/>
      <c r="H72" s="32"/>
      <c r="I72" s="32"/>
      <c r="J72" s="32"/>
      <c r="K72" s="32"/>
    </row>
    <row r="73" spans="4:11" ht="15.75">
      <c r="D73" s="32"/>
      <c r="E73" s="32"/>
      <c r="F73" s="32"/>
      <c r="G73" s="32"/>
      <c r="H73" s="32"/>
      <c r="I73" s="32"/>
      <c r="J73" s="32"/>
      <c r="K73" s="32"/>
    </row>
    <row r="74" spans="4:11" ht="15.75">
      <c r="D74" s="32"/>
      <c r="E74" s="32"/>
      <c r="F74" s="32"/>
      <c r="G74" s="32"/>
      <c r="H74" s="32"/>
      <c r="I74" s="32"/>
      <c r="J74" s="32"/>
      <c r="K74" s="32"/>
    </row>
    <row r="75" spans="4:11" ht="15.75">
      <c r="D75" s="32"/>
      <c r="E75" s="32"/>
      <c r="F75" s="32"/>
      <c r="G75" s="32"/>
      <c r="H75" s="32"/>
      <c r="I75" s="32"/>
      <c r="J75" s="32"/>
      <c r="K75" s="32"/>
    </row>
    <row r="76" spans="4:11" ht="15.75">
      <c r="D76" s="32"/>
      <c r="E76" s="32"/>
      <c r="F76" s="32"/>
      <c r="G76" s="32"/>
      <c r="H76" s="32"/>
      <c r="I76" s="32"/>
      <c r="J76" s="32"/>
      <c r="K76" s="32"/>
    </row>
    <row r="77" spans="4:11" ht="15.75">
      <c r="D77" s="32"/>
      <c r="E77" s="32"/>
      <c r="F77" s="32"/>
      <c r="G77" s="32"/>
      <c r="H77" s="32"/>
      <c r="I77" s="32"/>
      <c r="J77" s="32"/>
      <c r="K77" s="32"/>
    </row>
  </sheetData>
  <sheetProtection/>
  <printOptions/>
  <pageMargins left="0.5905511811023623" right="0.3937007874015748" top="0.3937007874015748" bottom="0.3937007874015748" header="0" footer="0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75" zoomScaleNormal="75" zoomScalePageLayoutView="0" workbookViewId="0" topLeftCell="A1">
      <selection activeCell="C5" sqref="C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33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41210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7" customFormat="1" ht="13.5" customHeight="1">
      <c r="A9" s="50" t="s">
        <v>26</v>
      </c>
      <c r="B9" s="51"/>
      <c r="C9" s="51"/>
      <c r="D9" s="52"/>
      <c r="E9" s="53"/>
      <c r="F9" s="51"/>
      <c r="G9" s="51"/>
      <c r="H9" s="51"/>
      <c r="I9" s="53"/>
      <c r="J9" s="28"/>
      <c r="K9" s="28"/>
    </row>
    <row r="10" spans="1:11" s="27" customFormat="1" ht="13.5" customHeight="1">
      <c r="A10" s="50"/>
      <c r="B10" s="51"/>
      <c r="C10" s="51"/>
      <c r="D10" s="51"/>
      <c r="E10" s="53"/>
      <c r="F10" s="51"/>
      <c r="G10" s="51"/>
      <c r="H10" s="51"/>
      <c r="I10" s="53"/>
      <c r="J10" s="28"/>
      <c r="K10" s="28"/>
    </row>
    <row r="11" spans="1:11" s="27" customFormat="1" ht="13.5" customHeight="1">
      <c r="A11" s="50"/>
      <c r="B11" s="51"/>
      <c r="C11" s="51"/>
      <c r="D11" s="51"/>
      <c r="E11" s="53"/>
      <c r="F11" s="53"/>
      <c r="G11" s="51"/>
      <c r="H11" s="51"/>
      <c r="I11" s="53"/>
      <c r="J11" s="30"/>
      <c r="K11" s="30"/>
    </row>
    <row r="12" spans="1:11" s="27" customFormat="1" ht="13.5" customHeight="1">
      <c r="A12" s="50"/>
      <c r="B12" s="51"/>
      <c r="C12" s="51"/>
      <c r="D12" s="51"/>
      <c r="E12" s="53"/>
      <c r="F12" s="53"/>
      <c r="G12" s="51"/>
      <c r="H12" s="51"/>
      <c r="I12" s="53"/>
      <c r="K12" s="29"/>
    </row>
    <row r="13" spans="1:11" s="27" customFormat="1" ht="13.5" customHeight="1">
      <c r="A13" s="50"/>
      <c r="B13" s="51"/>
      <c r="C13" s="51"/>
      <c r="D13" s="51"/>
      <c r="E13" s="53"/>
      <c r="F13" s="53"/>
      <c r="G13" s="51"/>
      <c r="H13" s="51"/>
      <c r="I13" s="53"/>
      <c r="K13" s="29"/>
    </row>
    <row r="14" spans="1:11" s="27" customFormat="1" ht="13.5" customHeight="1">
      <c r="A14" s="50"/>
      <c r="B14" s="51"/>
      <c r="C14" s="51"/>
      <c r="D14" s="51"/>
      <c r="E14" s="53"/>
      <c r="F14" s="53"/>
      <c r="G14" s="51"/>
      <c r="H14" s="51"/>
      <c r="I14" s="53"/>
      <c r="K14" s="29"/>
    </row>
    <row r="15" spans="1:11" s="27" customFormat="1" ht="13.5" customHeight="1">
      <c r="A15" s="50"/>
      <c r="B15" s="51"/>
      <c r="C15" s="51"/>
      <c r="D15" s="51"/>
      <c r="E15" s="53"/>
      <c r="F15" s="53"/>
      <c r="G15" s="51"/>
      <c r="H15" s="51"/>
      <c r="I15" s="53"/>
      <c r="J15" s="29"/>
      <c r="K15" s="29"/>
    </row>
    <row r="16" spans="1:11" s="27" customFormat="1" ht="13.5" customHeight="1" thickBot="1">
      <c r="A16" s="54"/>
      <c r="B16" s="55"/>
      <c r="C16" s="55"/>
      <c r="D16" s="55"/>
      <c r="E16" s="56"/>
      <c r="F16" s="56"/>
      <c r="G16" s="55"/>
      <c r="H16" s="55"/>
      <c r="I16" s="56"/>
      <c r="J16" s="29"/>
      <c r="K16" s="29"/>
    </row>
    <row r="17" spans="1:11" s="27" customFormat="1" ht="13.5" customHeight="1">
      <c r="A17" s="50" t="s">
        <v>27</v>
      </c>
      <c r="B17" s="51"/>
      <c r="C17" s="51">
        <f>G13</f>
        <v>0</v>
      </c>
      <c r="D17" s="51"/>
      <c r="E17" s="53"/>
      <c r="F17" s="53"/>
      <c r="G17" s="51">
        <f>G15</f>
        <v>0</v>
      </c>
      <c r="H17" s="51"/>
      <c r="I17" s="53"/>
      <c r="J17" s="29"/>
      <c r="K17" s="29"/>
    </row>
    <row r="18" spans="1:11" s="27" customFormat="1" ht="13.5" customHeight="1">
      <c r="A18" s="50"/>
      <c r="B18" s="51"/>
      <c r="C18" s="51"/>
      <c r="D18" s="51"/>
      <c r="E18" s="53"/>
      <c r="F18" s="53"/>
      <c r="G18" s="51"/>
      <c r="H18" s="51"/>
      <c r="I18" s="53"/>
      <c r="J18" s="29"/>
      <c r="K18" s="29"/>
    </row>
    <row r="19" spans="1:11" s="27" customFormat="1" ht="13.5" customHeight="1">
      <c r="A19" s="50"/>
      <c r="B19" s="51"/>
      <c r="C19" s="51">
        <f>C13</f>
        <v>0</v>
      </c>
      <c r="D19" s="51"/>
      <c r="E19" s="53"/>
      <c r="F19" s="53"/>
      <c r="G19" s="51">
        <f>C15</f>
        <v>0</v>
      </c>
      <c r="H19" s="51"/>
      <c r="I19" s="53"/>
      <c r="J19" s="29"/>
      <c r="K19" s="29"/>
    </row>
    <row r="20" spans="1:11" s="27" customFormat="1" ht="13.5" customHeight="1">
      <c r="A20" s="50"/>
      <c r="B20" s="51"/>
      <c r="C20" s="51"/>
      <c r="D20" s="51"/>
      <c r="E20" s="53"/>
      <c r="F20" s="53"/>
      <c r="G20" s="51"/>
      <c r="H20" s="51"/>
      <c r="I20" s="53"/>
      <c r="J20" s="29"/>
      <c r="K20" s="29"/>
    </row>
    <row r="21" spans="1:11" s="27" customFormat="1" ht="13.5" customHeight="1">
      <c r="A21" s="50"/>
      <c r="B21" s="51"/>
      <c r="C21" s="51">
        <f>G9</f>
        <v>0</v>
      </c>
      <c r="D21" s="51"/>
      <c r="E21" s="53"/>
      <c r="F21" s="53"/>
      <c r="G21" s="51">
        <f>G11</f>
        <v>0</v>
      </c>
      <c r="H21" s="51"/>
      <c r="I21" s="53"/>
      <c r="J21" s="29"/>
      <c r="K21" s="29"/>
    </row>
    <row r="22" spans="1:11" s="27" customFormat="1" ht="13.5" customHeight="1">
      <c r="A22" s="50"/>
      <c r="B22" s="51"/>
      <c r="H22" s="51"/>
      <c r="I22" s="53"/>
      <c r="J22" s="29"/>
      <c r="K22" s="29"/>
    </row>
    <row r="23" spans="1:11" s="27" customFormat="1" ht="13.5" customHeight="1">
      <c r="A23" s="50"/>
      <c r="B23" s="51"/>
      <c r="C23" s="51">
        <f>C9</f>
        <v>0</v>
      </c>
      <c r="D23" s="51"/>
      <c r="E23" s="53"/>
      <c r="F23" s="53"/>
      <c r="G23" s="51">
        <f>C11</f>
        <v>0</v>
      </c>
      <c r="H23" s="51"/>
      <c r="I23" s="53"/>
      <c r="J23" s="29"/>
      <c r="K23" s="29"/>
    </row>
    <row r="24" spans="1:11" s="27" customFormat="1" ht="13.5" customHeight="1" thickBot="1">
      <c r="A24" s="54"/>
      <c r="B24" s="55"/>
      <c r="C24" s="55"/>
      <c r="D24" s="55"/>
      <c r="E24" s="56"/>
      <c r="F24" s="56"/>
      <c r="G24" s="55"/>
      <c r="H24" s="55"/>
      <c r="I24" s="56"/>
      <c r="J24" s="29"/>
      <c r="K24" s="29"/>
    </row>
    <row r="25" spans="1:11" s="27" customFormat="1" ht="13.5" customHeight="1">
      <c r="A25" s="50" t="s">
        <v>28</v>
      </c>
      <c r="B25" s="57"/>
      <c r="C25" s="57">
        <f>C13</f>
        <v>0</v>
      </c>
      <c r="D25" s="57"/>
      <c r="E25" s="58"/>
      <c r="F25" s="58"/>
      <c r="G25" s="57">
        <f>G11</f>
        <v>0</v>
      </c>
      <c r="H25" s="57"/>
      <c r="I25" s="58"/>
      <c r="J25" s="29"/>
      <c r="K25" s="29"/>
    </row>
    <row r="26" spans="1:11" s="27" customFormat="1" ht="13.5" customHeight="1">
      <c r="A26" s="59"/>
      <c r="B26" s="57"/>
      <c r="C26" s="57"/>
      <c r="D26" s="57"/>
      <c r="E26" s="58"/>
      <c r="F26" s="58"/>
      <c r="G26" s="57"/>
      <c r="H26" s="57"/>
      <c r="I26" s="58"/>
      <c r="J26" s="29"/>
      <c r="K26" s="29"/>
    </row>
    <row r="27" spans="1:11" s="27" customFormat="1" ht="13.5" customHeight="1">
      <c r="A27" s="59"/>
      <c r="B27" s="57"/>
      <c r="C27" s="57">
        <f>C9</f>
        <v>0</v>
      </c>
      <c r="D27" s="57"/>
      <c r="E27" s="58"/>
      <c r="F27" s="58"/>
      <c r="G27" s="57">
        <f>G15</f>
        <v>0</v>
      </c>
      <c r="H27" s="57"/>
      <c r="I27" s="58"/>
      <c r="J27" s="29"/>
      <c r="K27" s="29"/>
    </row>
    <row r="28" spans="1:11" s="27" customFormat="1" ht="13.5" customHeight="1">
      <c r="A28" s="59"/>
      <c r="B28" s="57"/>
      <c r="C28" s="57"/>
      <c r="D28" s="57"/>
      <c r="E28" s="58"/>
      <c r="F28" s="58"/>
      <c r="G28" s="57"/>
      <c r="H28" s="57"/>
      <c r="I28" s="58"/>
      <c r="J28" s="29"/>
      <c r="K28" s="29"/>
    </row>
    <row r="29" spans="1:11" s="27" customFormat="1" ht="13.5" customHeight="1">
      <c r="A29" s="59"/>
      <c r="B29" s="57"/>
      <c r="C29" s="57">
        <f>C15</f>
        <v>0</v>
      </c>
      <c r="D29" s="57"/>
      <c r="E29" s="58"/>
      <c r="F29" s="58"/>
      <c r="G29" s="57">
        <f>C11</f>
        <v>0</v>
      </c>
      <c r="H29" s="57"/>
      <c r="I29" s="58"/>
      <c r="J29" s="29"/>
      <c r="K29" s="29"/>
    </row>
    <row r="30" spans="1:11" s="27" customFormat="1" ht="13.5" customHeight="1">
      <c r="A30" s="59"/>
      <c r="B30" s="57"/>
      <c r="C30" s="57"/>
      <c r="D30" s="57"/>
      <c r="E30" s="58"/>
      <c r="F30" s="58"/>
      <c r="G30" s="57"/>
      <c r="H30" s="57"/>
      <c r="I30" s="58"/>
      <c r="J30" s="29"/>
      <c r="K30" s="29"/>
    </row>
    <row r="31" spans="1:11" s="27" customFormat="1" ht="13.5" customHeight="1">
      <c r="A31" s="59"/>
      <c r="B31" s="57"/>
      <c r="C31" s="57">
        <f>G9</f>
        <v>0</v>
      </c>
      <c r="D31" s="57"/>
      <c r="E31" s="58"/>
      <c r="F31" s="58"/>
      <c r="G31" s="57">
        <f>G13</f>
        <v>0</v>
      </c>
      <c r="H31" s="57"/>
      <c r="I31" s="58"/>
      <c r="J31" s="29"/>
      <c r="K31" s="29"/>
    </row>
    <row r="32" spans="1:11" s="27" customFormat="1" ht="13.5" customHeight="1" thickBot="1">
      <c r="A32" s="54"/>
      <c r="B32" s="55"/>
      <c r="C32" s="55"/>
      <c r="D32" s="55"/>
      <c r="E32" s="56"/>
      <c r="F32" s="56"/>
      <c r="G32" s="55"/>
      <c r="H32" s="55"/>
      <c r="I32" s="56"/>
      <c r="J32" s="29"/>
      <c r="K32" s="29"/>
    </row>
    <row r="33" spans="1:11" s="27" customFormat="1" ht="13.5" customHeight="1">
      <c r="A33" s="50" t="s">
        <v>34</v>
      </c>
      <c r="B33" s="51"/>
      <c r="C33" s="51">
        <f>C11</f>
        <v>0</v>
      </c>
      <c r="D33" s="51"/>
      <c r="E33" s="53"/>
      <c r="F33" s="53"/>
      <c r="G33" s="51">
        <f>G13</f>
        <v>0</v>
      </c>
      <c r="H33" s="51"/>
      <c r="I33" s="53"/>
      <c r="J33" s="29"/>
      <c r="K33" s="29"/>
    </row>
    <row r="34" spans="1:11" s="27" customFormat="1" ht="13.5" customHeight="1">
      <c r="A34" s="50"/>
      <c r="B34" s="51"/>
      <c r="C34" s="51"/>
      <c r="D34" s="51"/>
      <c r="E34" s="53"/>
      <c r="F34" s="53"/>
      <c r="G34" s="51"/>
      <c r="H34" s="51"/>
      <c r="I34" s="53"/>
      <c r="J34" s="29"/>
      <c r="K34" s="29"/>
    </row>
    <row r="35" spans="1:11" s="27" customFormat="1" ht="13.5" customHeight="1">
      <c r="A35" s="50"/>
      <c r="B35" s="51"/>
      <c r="C35" s="51">
        <f>C15</f>
        <v>0</v>
      </c>
      <c r="D35" s="51"/>
      <c r="E35" s="53"/>
      <c r="F35" s="53"/>
      <c r="G35" s="51">
        <f>G9</f>
        <v>0</v>
      </c>
      <c r="H35" s="51"/>
      <c r="I35" s="53"/>
      <c r="J35" s="29"/>
      <c r="K35" s="29"/>
    </row>
    <row r="36" spans="1:11" s="27" customFormat="1" ht="13.5" customHeight="1">
      <c r="A36" s="50"/>
      <c r="B36" s="51"/>
      <c r="C36" s="51"/>
      <c r="D36" s="51"/>
      <c r="E36" s="53"/>
      <c r="F36" s="53"/>
      <c r="G36" s="51"/>
      <c r="H36" s="51"/>
      <c r="I36" s="53"/>
      <c r="J36" s="29"/>
      <c r="K36" s="29"/>
    </row>
    <row r="37" spans="1:11" s="27" customFormat="1" ht="13.5" customHeight="1">
      <c r="A37" s="50"/>
      <c r="B37" s="51"/>
      <c r="C37" s="51">
        <f>C9</f>
        <v>0</v>
      </c>
      <c r="D37" s="51"/>
      <c r="E37" s="53"/>
      <c r="F37" s="53"/>
      <c r="G37" s="51">
        <f>C13</f>
        <v>0</v>
      </c>
      <c r="H37" s="51"/>
      <c r="I37" s="53"/>
      <c r="J37" s="29"/>
      <c r="K37" s="29"/>
    </row>
    <row r="38" spans="1:11" s="27" customFormat="1" ht="13.5" customHeight="1">
      <c r="A38" s="50"/>
      <c r="B38" s="51"/>
      <c r="C38" s="51"/>
      <c r="D38" s="51"/>
      <c r="E38" s="53"/>
      <c r="F38" s="53"/>
      <c r="G38" s="51"/>
      <c r="H38" s="51"/>
      <c r="I38" s="53"/>
      <c r="J38" s="29"/>
      <c r="K38" s="29"/>
    </row>
    <row r="39" spans="1:11" s="27" customFormat="1" ht="13.5" customHeight="1">
      <c r="A39" s="50"/>
      <c r="B39" s="51"/>
      <c r="C39" s="51">
        <f>G15</f>
        <v>0</v>
      </c>
      <c r="D39" s="51"/>
      <c r="E39" s="53"/>
      <c r="F39" s="53"/>
      <c r="G39" s="51">
        <f>G11</f>
        <v>0</v>
      </c>
      <c r="H39" s="51"/>
      <c r="I39" s="53"/>
      <c r="J39" s="29"/>
      <c r="K39" s="29"/>
    </row>
    <row r="40" spans="1:11" s="27" customFormat="1" ht="13.5" customHeight="1" thickBot="1">
      <c r="A40" s="54"/>
      <c r="B40" s="55"/>
      <c r="C40" s="55"/>
      <c r="D40" s="55"/>
      <c r="E40" s="56"/>
      <c r="F40" s="56"/>
      <c r="G40" s="55"/>
      <c r="H40" s="55"/>
      <c r="I40" s="56"/>
      <c r="J40" s="29"/>
      <c r="K40" s="29"/>
    </row>
    <row r="41" spans="1:9" ht="15.7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31"/>
      <c r="B42" s="32"/>
      <c r="C42" s="32"/>
      <c r="D42" s="32"/>
      <c r="E42" s="32"/>
      <c r="F42" s="32"/>
      <c r="G42" s="32"/>
      <c r="H42" s="32"/>
      <c r="I42" s="32"/>
    </row>
    <row r="44" spans="1:8" s="21" customFormat="1" ht="18.75">
      <c r="A44" s="33"/>
      <c r="B44" s="34" t="s">
        <v>7</v>
      </c>
      <c r="H44" s="23"/>
    </row>
    <row r="46" spans="1:9" s="34" customFormat="1" ht="18.75">
      <c r="A46" s="35" t="s">
        <v>8</v>
      </c>
      <c r="B46" s="36"/>
      <c r="C46" s="36"/>
      <c r="D46" s="37" t="s">
        <v>16</v>
      </c>
      <c r="E46" s="37" t="s">
        <v>17</v>
      </c>
      <c r="F46" s="37" t="s">
        <v>20</v>
      </c>
      <c r="G46" s="37" t="s">
        <v>23</v>
      </c>
      <c r="H46" s="37" t="s">
        <v>29</v>
      </c>
      <c r="I46" s="37" t="s">
        <v>2</v>
      </c>
    </row>
    <row r="47" spans="1:11" ht="21">
      <c r="A47" s="60"/>
      <c r="B47" s="61"/>
      <c r="C47" s="62"/>
      <c r="D47" s="41"/>
      <c r="E47" s="42"/>
      <c r="F47" s="42"/>
      <c r="G47" s="42"/>
      <c r="H47" s="42"/>
      <c r="I47" s="43">
        <f>SUM(D47:H47)</f>
        <v>0</v>
      </c>
      <c r="J47" s="1"/>
      <c r="K47" s="1"/>
    </row>
    <row r="48" spans="1:11" ht="21">
      <c r="A48" s="38"/>
      <c r="B48" s="46"/>
      <c r="C48" s="47"/>
      <c r="D48" s="41"/>
      <c r="E48" s="42"/>
      <c r="F48" s="42"/>
      <c r="G48" s="42"/>
      <c r="H48" s="42"/>
      <c r="I48" s="43">
        <f aca="true" t="shared" si="0" ref="I48:I54">SUM(D48:H48)</f>
        <v>0</v>
      </c>
      <c r="J48" s="1"/>
      <c r="K48" s="1"/>
    </row>
    <row r="49" spans="1:11" ht="21">
      <c r="A49" s="38"/>
      <c r="B49" s="46"/>
      <c r="C49" s="47"/>
      <c r="D49" s="41"/>
      <c r="E49" s="42"/>
      <c r="F49" s="42"/>
      <c r="G49" s="42"/>
      <c r="H49" s="42"/>
      <c r="I49" s="43">
        <f t="shared" si="0"/>
        <v>0</v>
      </c>
      <c r="J49" s="1"/>
      <c r="K49" s="1"/>
    </row>
    <row r="50" spans="1:11" ht="21">
      <c r="A50" s="38"/>
      <c r="B50" s="46"/>
      <c r="C50" s="47"/>
      <c r="D50" s="41"/>
      <c r="E50" s="42"/>
      <c r="F50" s="42"/>
      <c r="G50" s="42"/>
      <c r="H50" s="42"/>
      <c r="I50" s="43">
        <f t="shared" si="0"/>
        <v>0</v>
      </c>
      <c r="J50" s="1"/>
      <c r="K50" s="1"/>
    </row>
    <row r="51" spans="1:11" ht="21">
      <c r="A51" s="38"/>
      <c r="B51" s="46"/>
      <c r="C51" s="47"/>
      <c r="D51" s="41"/>
      <c r="E51" s="42"/>
      <c r="F51" s="42"/>
      <c r="G51" s="42"/>
      <c r="H51" s="42"/>
      <c r="I51" s="43">
        <f t="shared" si="0"/>
        <v>0</v>
      </c>
      <c r="J51" s="45"/>
      <c r="K51" s="45"/>
    </row>
    <row r="52" spans="1:11" ht="21">
      <c r="A52" s="63"/>
      <c r="B52" s="64"/>
      <c r="C52" s="65"/>
      <c r="D52" s="41"/>
      <c r="E52" s="42"/>
      <c r="F52" s="42"/>
      <c r="G52" s="42"/>
      <c r="H52" s="42"/>
      <c r="I52" s="43">
        <f t="shared" si="0"/>
        <v>0</v>
      </c>
      <c r="J52" s="45"/>
      <c r="K52" s="45"/>
    </row>
    <row r="53" spans="1:11" ht="21">
      <c r="A53" s="38"/>
      <c r="B53" s="39"/>
      <c r="C53" s="40"/>
      <c r="D53" s="41"/>
      <c r="E53" s="42"/>
      <c r="F53" s="42"/>
      <c r="G53" s="42"/>
      <c r="H53" s="42"/>
      <c r="I53" s="43">
        <f t="shared" si="0"/>
        <v>0</v>
      </c>
      <c r="J53" s="45"/>
      <c r="K53" s="45"/>
    </row>
    <row r="54" spans="1:11" ht="21">
      <c r="A54" s="38"/>
      <c r="B54" s="39"/>
      <c r="C54" s="40"/>
      <c r="D54" s="41"/>
      <c r="E54" s="44"/>
      <c r="F54" s="44"/>
      <c r="G54" s="44"/>
      <c r="H54" s="44"/>
      <c r="I54" s="43">
        <f t="shared" si="0"/>
        <v>0</v>
      </c>
      <c r="J54" s="45"/>
      <c r="K54" s="45"/>
    </row>
    <row r="55" spans="3:11" ht="15.75">
      <c r="C55" s="32"/>
      <c r="D55" s="32"/>
      <c r="E55" s="45"/>
      <c r="F55" s="45"/>
      <c r="G55" s="45"/>
      <c r="H55" s="45"/>
      <c r="I55" s="45"/>
      <c r="J55" s="45"/>
      <c r="K55" s="45"/>
    </row>
    <row r="56" spans="3:11" ht="15.75">
      <c r="C56" s="32"/>
      <c r="D56" s="32"/>
      <c r="E56" s="45"/>
      <c r="F56" s="45"/>
      <c r="G56" s="45"/>
      <c r="H56" s="45"/>
      <c r="I56" s="45"/>
      <c r="J56" s="45"/>
      <c r="K56" s="45"/>
    </row>
    <row r="57" spans="3:11" ht="15.75">
      <c r="C57" s="32"/>
      <c r="D57" s="32"/>
      <c r="E57" s="45"/>
      <c r="F57" s="45"/>
      <c r="G57" s="45"/>
      <c r="H57" s="45"/>
      <c r="I57" s="45"/>
      <c r="J57" s="45"/>
      <c r="K57" s="45"/>
    </row>
    <row r="58" spans="3:11" ht="15.75">
      <c r="C58" s="32"/>
      <c r="D58" s="32"/>
      <c r="E58" s="45"/>
      <c r="F58" s="45"/>
      <c r="G58" s="45"/>
      <c r="H58" s="45"/>
      <c r="I58" s="45"/>
      <c r="J58" s="45"/>
      <c r="K58" s="45"/>
    </row>
    <row r="59" spans="3:11" ht="15.75">
      <c r="C59" s="32"/>
      <c r="D59" s="32"/>
      <c r="E59" s="45"/>
      <c r="F59" s="45"/>
      <c r="G59" s="45"/>
      <c r="H59" s="45"/>
      <c r="I59" s="45"/>
      <c r="J59" s="45"/>
      <c r="K59" s="45"/>
    </row>
    <row r="60" spans="3:11" ht="15.75">
      <c r="C60" s="32"/>
      <c r="D60" s="32"/>
      <c r="E60" s="45"/>
      <c r="F60" s="45"/>
      <c r="G60" s="45"/>
      <c r="H60" s="45"/>
      <c r="I60" s="45"/>
      <c r="J60" s="45"/>
      <c r="K60" s="45"/>
    </row>
    <row r="61" spans="3:11" ht="15.75">
      <c r="C61" s="32"/>
      <c r="D61" s="32"/>
      <c r="E61" s="45"/>
      <c r="F61" s="45"/>
      <c r="G61" s="45"/>
      <c r="H61" s="45"/>
      <c r="I61" s="45"/>
      <c r="J61" s="45"/>
      <c r="K61" s="45"/>
    </row>
    <row r="62" spans="3:11" ht="15.75">
      <c r="C62" s="32"/>
      <c r="D62" s="32"/>
      <c r="E62" s="45"/>
      <c r="F62" s="45"/>
      <c r="G62" s="45"/>
      <c r="H62" s="45"/>
      <c r="I62" s="45"/>
      <c r="J62" s="45"/>
      <c r="K62" s="45"/>
    </row>
    <row r="63" spans="3:11" ht="15.75">
      <c r="C63" s="32"/>
      <c r="D63" s="32"/>
      <c r="E63" s="45"/>
      <c r="F63" s="45"/>
      <c r="G63" s="45"/>
      <c r="H63" s="45"/>
      <c r="I63" s="45"/>
      <c r="J63" s="45"/>
      <c r="K63" s="45"/>
    </row>
    <row r="64" spans="3:11" ht="15.75">
      <c r="C64" s="32"/>
      <c r="D64" s="32"/>
      <c r="E64" s="45"/>
      <c r="F64" s="45"/>
      <c r="G64" s="45"/>
      <c r="H64" s="45"/>
      <c r="I64" s="45"/>
      <c r="J64" s="45"/>
      <c r="K64" s="45"/>
    </row>
    <row r="65" spans="3:11" ht="15.75">
      <c r="C65" s="32"/>
      <c r="D65" s="32"/>
      <c r="E65" s="45"/>
      <c r="F65" s="45"/>
      <c r="G65" s="45"/>
      <c r="H65" s="45"/>
      <c r="I65" s="45"/>
      <c r="J65" s="45"/>
      <c r="K65" s="45"/>
    </row>
    <row r="66" spans="3:11" ht="15.75">
      <c r="C66" s="32"/>
      <c r="D66" s="32"/>
      <c r="E66" s="45"/>
      <c r="F66" s="45"/>
      <c r="G66" s="45"/>
      <c r="H66" s="45"/>
      <c r="I66" s="45"/>
      <c r="J66" s="45"/>
      <c r="K66" s="45"/>
    </row>
    <row r="67" spans="3:11" ht="15.75">
      <c r="C67" s="32"/>
      <c r="D67" s="32"/>
      <c r="E67" s="45"/>
      <c r="F67" s="45"/>
      <c r="G67" s="45"/>
      <c r="H67" s="45"/>
      <c r="I67" s="45"/>
      <c r="J67" s="45"/>
      <c r="K67" s="45"/>
    </row>
    <row r="68" spans="3:11" ht="15.75">
      <c r="C68" s="32"/>
      <c r="D68" s="32"/>
      <c r="E68" s="45"/>
      <c r="F68" s="45"/>
      <c r="G68" s="45"/>
      <c r="H68" s="45"/>
      <c r="I68" s="45"/>
      <c r="J68" s="45"/>
      <c r="K68" s="45"/>
    </row>
    <row r="69" spans="4:11" ht="15.75">
      <c r="D69" s="32"/>
      <c r="E69" s="32"/>
      <c r="F69" s="32"/>
      <c r="G69" s="32"/>
      <c r="H69" s="32"/>
      <c r="I69" s="32"/>
      <c r="J69" s="32"/>
      <c r="K69" s="32"/>
    </row>
    <row r="70" spans="4:11" ht="15.75">
      <c r="D70" s="32"/>
      <c r="E70" s="32"/>
      <c r="F70" s="32"/>
      <c r="G70" s="32"/>
      <c r="H70" s="32"/>
      <c r="I70" s="32"/>
      <c r="J70" s="32"/>
      <c r="K70" s="32"/>
    </row>
    <row r="71" spans="4:11" ht="15.75">
      <c r="D71" s="32"/>
      <c r="E71" s="32"/>
      <c r="F71" s="32"/>
      <c r="G71" s="32"/>
      <c r="H71" s="32"/>
      <c r="I71" s="32"/>
      <c r="J71" s="32"/>
      <c r="K71" s="32"/>
    </row>
    <row r="72" spans="4:11" ht="15.75">
      <c r="D72" s="32"/>
      <c r="E72" s="32"/>
      <c r="F72" s="32"/>
      <c r="G72" s="32"/>
      <c r="H72" s="32"/>
      <c r="I72" s="32"/>
      <c r="J72" s="32"/>
      <c r="K72" s="32"/>
    </row>
    <row r="73" spans="4:11" ht="15.75">
      <c r="D73" s="32"/>
      <c r="E73" s="32"/>
      <c r="F73" s="32"/>
      <c r="G73" s="32"/>
      <c r="H73" s="32"/>
      <c r="I73" s="32"/>
      <c r="J73" s="32"/>
      <c r="K73" s="32"/>
    </row>
    <row r="74" spans="4:11" ht="15.75">
      <c r="D74" s="32"/>
      <c r="E74" s="32"/>
      <c r="F74" s="32"/>
      <c r="G74" s="32"/>
      <c r="H74" s="32"/>
      <c r="I74" s="32"/>
      <c r="J74" s="32"/>
      <c r="K74" s="32"/>
    </row>
    <row r="75" spans="4:11" ht="15.75">
      <c r="D75" s="32"/>
      <c r="E75" s="32"/>
      <c r="F75" s="32"/>
      <c r="G75" s="32"/>
      <c r="H75" s="32"/>
      <c r="I75" s="32"/>
      <c r="J75" s="32"/>
      <c r="K75" s="32"/>
    </row>
    <row r="76" spans="4:11" ht="15.75">
      <c r="D76" s="32"/>
      <c r="E76" s="32"/>
      <c r="F76" s="32"/>
      <c r="G76" s="32"/>
      <c r="H76" s="32"/>
      <c r="I76" s="32"/>
      <c r="J76" s="32"/>
      <c r="K76" s="32"/>
    </row>
    <row r="77" spans="4:11" ht="15.75">
      <c r="D77" s="32"/>
      <c r="E77" s="32"/>
      <c r="F77" s="32"/>
      <c r="G77" s="32"/>
      <c r="H77" s="32"/>
      <c r="I77" s="32"/>
      <c r="J77" s="32"/>
      <c r="K77" s="32"/>
    </row>
  </sheetData>
  <sheetProtection/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75" zoomScaleNormal="75" zoomScalePageLayoutView="0" workbookViewId="0" topLeftCell="A34">
      <selection activeCell="H45" sqref="H4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33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1"/>
      <c r="G7" s="21"/>
      <c r="H7" s="21" t="s">
        <v>18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7" customFormat="1" ht="13.5" customHeight="1">
      <c r="A9" s="50" t="s">
        <v>26</v>
      </c>
      <c r="B9" s="51"/>
      <c r="C9" s="51"/>
      <c r="D9" s="52"/>
      <c r="E9" s="53"/>
      <c r="F9" s="51"/>
      <c r="G9" s="51"/>
      <c r="H9" s="51"/>
      <c r="I9" s="53"/>
      <c r="J9" s="28"/>
      <c r="K9" s="28"/>
    </row>
    <row r="10" spans="1:11" s="27" customFormat="1" ht="13.5" customHeight="1">
      <c r="A10" s="50"/>
      <c r="B10" s="51"/>
      <c r="C10" s="51"/>
      <c r="D10" s="51"/>
      <c r="E10" s="53"/>
      <c r="F10" s="51"/>
      <c r="G10" s="51"/>
      <c r="H10" s="51"/>
      <c r="I10" s="53"/>
      <c r="J10" s="28"/>
      <c r="K10" s="28"/>
    </row>
    <row r="11" spans="1:11" s="27" customFormat="1" ht="13.5" customHeight="1">
      <c r="A11" s="50"/>
      <c r="B11" s="51"/>
      <c r="C11" s="51"/>
      <c r="D11" s="51"/>
      <c r="E11" s="53"/>
      <c r="F11" s="53"/>
      <c r="G11" s="51"/>
      <c r="H11" s="51"/>
      <c r="I11" s="53"/>
      <c r="J11" s="30"/>
      <c r="K11" s="30"/>
    </row>
    <row r="12" spans="1:11" s="27" customFormat="1" ht="13.5" customHeight="1">
      <c r="A12" s="50"/>
      <c r="B12" s="51"/>
      <c r="C12" s="51"/>
      <c r="D12" s="51"/>
      <c r="E12" s="53"/>
      <c r="F12" s="53"/>
      <c r="G12" s="51"/>
      <c r="H12" s="51"/>
      <c r="I12" s="53"/>
      <c r="K12" s="29"/>
    </row>
    <row r="13" spans="1:11" s="27" customFormat="1" ht="13.5" customHeight="1">
      <c r="A13" s="50"/>
      <c r="B13" s="51"/>
      <c r="C13" s="51"/>
      <c r="D13" s="51"/>
      <c r="E13" s="53"/>
      <c r="F13" s="53"/>
      <c r="G13" s="51"/>
      <c r="H13" s="51"/>
      <c r="I13" s="53"/>
      <c r="K13" s="29"/>
    </row>
    <row r="14" spans="1:11" s="27" customFormat="1" ht="13.5" customHeight="1">
      <c r="A14" s="50"/>
      <c r="B14" s="51"/>
      <c r="C14" s="51"/>
      <c r="D14" s="51"/>
      <c r="E14" s="53"/>
      <c r="F14" s="53"/>
      <c r="G14" s="51"/>
      <c r="H14" s="51"/>
      <c r="I14" s="53"/>
      <c r="K14" s="29"/>
    </row>
    <row r="15" spans="1:11" s="27" customFormat="1" ht="13.5" customHeight="1">
      <c r="A15" s="50"/>
      <c r="B15" s="51"/>
      <c r="C15" s="51"/>
      <c r="D15" s="51"/>
      <c r="E15" s="53"/>
      <c r="F15" s="53"/>
      <c r="G15" s="51"/>
      <c r="H15" s="51"/>
      <c r="I15" s="53"/>
      <c r="J15" s="29"/>
      <c r="K15" s="29"/>
    </row>
    <row r="16" spans="1:11" s="27" customFormat="1" ht="13.5" customHeight="1" thickBot="1">
      <c r="A16" s="54"/>
      <c r="B16" s="55"/>
      <c r="C16" s="55"/>
      <c r="D16" s="55"/>
      <c r="E16" s="56"/>
      <c r="F16" s="56"/>
      <c r="G16" s="55"/>
      <c r="H16" s="55"/>
      <c r="I16" s="56"/>
      <c r="J16" s="29"/>
      <c r="K16" s="29"/>
    </row>
    <row r="17" spans="1:11" s="27" customFormat="1" ht="13.5" customHeight="1">
      <c r="A17" s="50" t="s">
        <v>27</v>
      </c>
      <c r="B17" s="51"/>
      <c r="C17" s="51"/>
      <c r="D17" s="51"/>
      <c r="E17" s="53"/>
      <c r="F17" s="53"/>
      <c r="G17" s="51"/>
      <c r="H17" s="51"/>
      <c r="I17" s="53"/>
      <c r="J17" s="29"/>
      <c r="K17" s="29"/>
    </row>
    <row r="18" spans="1:11" s="27" customFormat="1" ht="13.5" customHeight="1">
      <c r="A18" s="50"/>
      <c r="B18" s="51"/>
      <c r="C18" s="51"/>
      <c r="D18" s="51"/>
      <c r="E18" s="53"/>
      <c r="F18" s="53"/>
      <c r="G18" s="51"/>
      <c r="H18" s="51"/>
      <c r="I18" s="53"/>
      <c r="J18" s="29"/>
      <c r="K18" s="29"/>
    </row>
    <row r="19" spans="1:11" s="27" customFormat="1" ht="13.5" customHeight="1">
      <c r="A19" s="50"/>
      <c r="B19" s="51"/>
      <c r="C19" s="51"/>
      <c r="D19" s="51"/>
      <c r="E19" s="53"/>
      <c r="F19" s="53"/>
      <c r="G19" s="51"/>
      <c r="H19" s="51"/>
      <c r="I19" s="53"/>
      <c r="J19" s="29"/>
      <c r="K19" s="29"/>
    </row>
    <row r="20" spans="1:11" s="27" customFormat="1" ht="13.5" customHeight="1">
      <c r="A20" s="50"/>
      <c r="B20" s="51"/>
      <c r="C20" s="51"/>
      <c r="D20" s="51"/>
      <c r="E20" s="53"/>
      <c r="F20" s="53"/>
      <c r="G20" s="51"/>
      <c r="H20" s="51"/>
      <c r="I20" s="53"/>
      <c r="J20" s="29"/>
      <c r="K20" s="29"/>
    </row>
    <row r="21" spans="1:11" s="27" customFormat="1" ht="13.5" customHeight="1">
      <c r="A21" s="50"/>
      <c r="B21" s="51"/>
      <c r="C21" s="51"/>
      <c r="D21" s="51"/>
      <c r="E21" s="53"/>
      <c r="F21" s="53"/>
      <c r="G21" s="51"/>
      <c r="H21" s="51"/>
      <c r="I21" s="53"/>
      <c r="J21" s="29"/>
      <c r="K21" s="29"/>
    </row>
    <row r="22" spans="1:11" s="27" customFormat="1" ht="13.5" customHeight="1">
      <c r="A22" s="50"/>
      <c r="B22" s="51"/>
      <c r="H22" s="51"/>
      <c r="I22" s="53"/>
      <c r="J22" s="29"/>
      <c r="K22" s="29"/>
    </row>
    <row r="23" spans="1:11" s="27" customFormat="1" ht="13.5" customHeight="1">
      <c r="A23" s="50"/>
      <c r="B23" s="51"/>
      <c r="C23" s="51"/>
      <c r="D23" s="51"/>
      <c r="E23" s="53"/>
      <c r="F23" s="53"/>
      <c r="G23" s="51"/>
      <c r="H23" s="51"/>
      <c r="I23" s="53"/>
      <c r="J23" s="29"/>
      <c r="K23" s="29"/>
    </row>
    <row r="24" spans="1:11" s="27" customFormat="1" ht="13.5" customHeight="1" thickBot="1">
      <c r="A24" s="54"/>
      <c r="B24" s="55"/>
      <c r="C24" s="55"/>
      <c r="D24" s="55"/>
      <c r="E24" s="56"/>
      <c r="F24" s="56"/>
      <c r="G24" s="55"/>
      <c r="H24" s="55"/>
      <c r="I24" s="56"/>
      <c r="J24" s="29"/>
      <c r="K24" s="29"/>
    </row>
    <row r="25" spans="1:11" s="27" customFormat="1" ht="13.5" customHeight="1">
      <c r="A25" s="50" t="s">
        <v>28</v>
      </c>
      <c r="B25" s="57"/>
      <c r="C25" s="57"/>
      <c r="D25" s="57"/>
      <c r="E25" s="58"/>
      <c r="F25" s="58"/>
      <c r="G25" s="57"/>
      <c r="H25" s="57"/>
      <c r="I25" s="58"/>
      <c r="J25" s="29"/>
      <c r="K25" s="29"/>
    </row>
    <row r="26" spans="1:11" s="27" customFormat="1" ht="13.5" customHeight="1">
      <c r="A26" s="59"/>
      <c r="B26" s="57"/>
      <c r="C26" s="57"/>
      <c r="D26" s="57"/>
      <c r="E26" s="58"/>
      <c r="F26" s="58"/>
      <c r="G26" s="57"/>
      <c r="H26" s="57"/>
      <c r="I26" s="58"/>
      <c r="J26" s="29"/>
      <c r="K26" s="29"/>
    </row>
    <row r="27" spans="1:11" s="27" customFormat="1" ht="13.5" customHeight="1">
      <c r="A27" s="59"/>
      <c r="B27" s="57"/>
      <c r="C27" s="57"/>
      <c r="D27" s="57"/>
      <c r="E27" s="58"/>
      <c r="F27" s="58"/>
      <c r="G27" s="57"/>
      <c r="H27" s="57"/>
      <c r="I27" s="58"/>
      <c r="J27" s="29"/>
      <c r="K27" s="29"/>
    </row>
    <row r="28" spans="1:11" s="27" customFormat="1" ht="13.5" customHeight="1">
      <c r="A28" s="59"/>
      <c r="B28" s="57"/>
      <c r="C28" s="57"/>
      <c r="D28" s="57"/>
      <c r="E28" s="58"/>
      <c r="F28" s="58"/>
      <c r="G28" s="57"/>
      <c r="H28" s="57"/>
      <c r="I28" s="58"/>
      <c r="J28" s="29"/>
      <c r="K28" s="29"/>
    </row>
    <row r="29" spans="1:11" s="27" customFormat="1" ht="13.5" customHeight="1">
      <c r="A29" s="59"/>
      <c r="B29" s="57"/>
      <c r="C29" s="57"/>
      <c r="D29" s="57"/>
      <c r="E29" s="58"/>
      <c r="F29" s="58"/>
      <c r="G29" s="57"/>
      <c r="H29" s="57"/>
      <c r="I29" s="58"/>
      <c r="J29" s="29"/>
      <c r="K29" s="29"/>
    </row>
    <row r="30" spans="1:11" s="27" customFormat="1" ht="13.5" customHeight="1">
      <c r="A30" s="59"/>
      <c r="B30" s="57"/>
      <c r="C30" s="57"/>
      <c r="D30" s="57"/>
      <c r="E30" s="58"/>
      <c r="F30" s="58"/>
      <c r="G30" s="57"/>
      <c r="H30" s="57"/>
      <c r="I30" s="58"/>
      <c r="J30" s="29"/>
      <c r="K30" s="29"/>
    </row>
    <row r="31" spans="1:11" s="27" customFormat="1" ht="13.5" customHeight="1">
      <c r="A31" s="59"/>
      <c r="B31" s="57"/>
      <c r="C31" s="57"/>
      <c r="D31" s="57"/>
      <c r="E31" s="58"/>
      <c r="F31" s="58"/>
      <c r="G31" s="57"/>
      <c r="H31" s="57"/>
      <c r="I31" s="58"/>
      <c r="J31" s="29"/>
      <c r="K31" s="29"/>
    </row>
    <row r="32" spans="1:11" s="27" customFormat="1" ht="13.5" customHeight="1" thickBot="1">
      <c r="A32" s="54"/>
      <c r="B32" s="55"/>
      <c r="C32" s="55"/>
      <c r="D32" s="55"/>
      <c r="E32" s="56"/>
      <c r="F32" s="56"/>
      <c r="G32" s="55"/>
      <c r="H32" s="55"/>
      <c r="I32" s="56"/>
      <c r="J32" s="29"/>
      <c r="K32" s="29"/>
    </row>
    <row r="33" spans="1:11" s="27" customFormat="1" ht="13.5" customHeight="1">
      <c r="A33" s="50" t="s">
        <v>34</v>
      </c>
      <c r="B33" s="57"/>
      <c r="C33" s="57"/>
      <c r="D33" s="57"/>
      <c r="E33" s="58"/>
      <c r="F33" s="58"/>
      <c r="G33" s="57"/>
      <c r="H33" s="57"/>
      <c r="I33" s="58"/>
      <c r="J33" s="29"/>
      <c r="K33" s="29"/>
    </row>
    <row r="34" spans="1:11" s="27" customFormat="1" ht="13.5" customHeight="1">
      <c r="A34" s="59"/>
      <c r="B34" s="57"/>
      <c r="C34" s="57"/>
      <c r="D34" s="57"/>
      <c r="E34" s="58"/>
      <c r="F34" s="58"/>
      <c r="G34" s="57"/>
      <c r="H34" s="57"/>
      <c r="I34" s="58"/>
      <c r="J34" s="29"/>
      <c r="K34" s="29"/>
    </row>
    <row r="35" spans="1:11" s="27" customFormat="1" ht="13.5" customHeight="1">
      <c r="A35" s="59"/>
      <c r="B35" s="57"/>
      <c r="C35" s="57"/>
      <c r="D35" s="57"/>
      <c r="E35" s="58"/>
      <c r="F35" s="58"/>
      <c r="G35" s="57"/>
      <c r="H35" s="57"/>
      <c r="I35" s="58"/>
      <c r="J35" s="29"/>
      <c r="K35" s="29"/>
    </row>
    <row r="36" spans="1:11" s="27" customFormat="1" ht="13.5" customHeight="1">
      <c r="A36" s="59"/>
      <c r="B36" s="57"/>
      <c r="C36" s="57"/>
      <c r="D36" s="57"/>
      <c r="E36" s="58"/>
      <c r="F36" s="58"/>
      <c r="G36" s="57"/>
      <c r="H36" s="57"/>
      <c r="I36" s="58"/>
      <c r="J36" s="29"/>
      <c r="K36" s="29"/>
    </row>
    <row r="37" spans="1:11" s="27" customFormat="1" ht="13.5" customHeight="1">
      <c r="A37" s="59"/>
      <c r="B37" s="57"/>
      <c r="C37" s="57"/>
      <c r="D37" s="57"/>
      <c r="E37" s="58"/>
      <c r="F37" s="58"/>
      <c r="G37" s="57"/>
      <c r="H37" s="57"/>
      <c r="I37" s="58"/>
      <c r="J37" s="29"/>
      <c r="K37" s="29"/>
    </row>
    <row r="38" spans="1:11" s="27" customFormat="1" ht="13.5" customHeight="1">
      <c r="A38" s="59"/>
      <c r="B38" s="57"/>
      <c r="C38" s="57"/>
      <c r="D38" s="57"/>
      <c r="E38" s="58"/>
      <c r="F38" s="58"/>
      <c r="G38" s="57"/>
      <c r="H38" s="57"/>
      <c r="I38" s="58"/>
      <c r="J38" s="29"/>
      <c r="K38" s="29"/>
    </row>
    <row r="39" spans="1:11" s="27" customFormat="1" ht="13.5" customHeight="1">
      <c r="A39" s="59"/>
      <c r="B39" s="57"/>
      <c r="C39" s="57"/>
      <c r="D39" s="57"/>
      <c r="E39" s="58"/>
      <c r="F39" s="58"/>
      <c r="G39" s="57"/>
      <c r="H39" s="57"/>
      <c r="I39" s="58"/>
      <c r="J39" s="29"/>
      <c r="K39" s="29"/>
    </row>
    <row r="40" spans="1:11" s="27" customFormat="1" ht="13.5" customHeight="1" thickBot="1">
      <c r="A40" s="54"/>
      <c r="B40" s="55"/>
      <c r="C40" s="55"/>
      <c r="D40" s="55"/>
      <c r="E40" s="56"/>
      <c r="F40" s="56"/>
      <c r="G40" s="55"/>
      <c r="H40" s="55"/>
      <c r="I40" s="56"/>
      <c r="J40" s="29"/>
      <c r="K40" s="29"/>
    </row>
    <row r="41" spans="1:11" s="27" customFormat="1" ht="13.5" customHeight="1">
      <c r="A41" s="50" t="s">
        <v>43</v>
      </c>
      <c r="B41" s="51"/>
      <c r="C41" s="51"/>
      <c r="D41" s="51"/>
      <c r="E41" s="53"/>
      <c r="F41" s="53"/>
      <c r="G41" s="51"/>
      <c r="H41" s="51"/>
      <c r="I41" s="53"/>
      <c r="J41" s="29"/>
      <c r="K41" s="29"/>
    </row>
    <row r="42" spans="1:11" s="27" customFormat="1" ht="13.5" customHeight="1">
      <c r="A42" s="50"/>
      <c r="B42" s="51"/>
      <c r="C42" s="51"/>
      <c r="D42" s="51"/>
      <c r="E42" s="53"/>
      <c r="F42" s="53"/>
      <c r="G42" s="51"/>
      <c r="H42" s="51"/>
      <c r="I42" s="53"/>
      <c r="J42" s="29"/>
      <c r="K42" s="29"/>
    </row>
    <row r="43" spans="1:11" s="27" customFormat="1" ht="13.5" customHeight="1">
      <c r="A43" s="50"/>
      <c r="B43" s="51"/>
      <c r="C43" s="51"/>
      <c r="D43" s="51"/>
      <c r="E43" s="53"/>
      <c r="F43" s="53"/>
      <c r="G43" s="51"/>
      <c r="H43" s="51"/>
      <c r="I43" s="53"/>
      <c r="J43" s="29"/>
      <c r="K43" s="29"/>
    </row>
    <row r="44" spans="1:11" s="27" customFormat="1" ht="13.5" customHeight="1">
      <c r="A44" s="50"/>
      <c r="B44" s="51"/>
      <c r="C44" s="51"/>
      <c r="D44" s="51"/>
      <c r="E44" s="53"/>
      <c r="F44" s="53"/>
      <c r="G44" s="51"/>
      <c r="H44" s="51"/>
      <c r="I44" s="53"/>
      <c r="J44" s="29"/>
      <c r="K44" s="29"/>
    </row>
    <row r="45" spans="1:11" s="27" customFormat="1" ht="13.5" customHeight="1">
      <c r="A45" s="50"/>
      <c r="B45" s="51"/>
      <c r="C45" s="51"/>
      <c r="D45" s="51"/>
      <c r="E45" s="53"/>
      <c r="F45" s="53"/>
      <c r="G45" s="51"/>
      <c r="H45" s="51"/>
      <c r="I45" s="53"/>
      <c r="J45" s="29"/>
      <c r="K45" s="29"/>
    </row>
    <row r="46" spans="1:11" s="27" customFormat="1" ht="13.5" customHeight="1">
      <c r="A46" s="50"/>
      <c r="B46" s="51"/>
      <c r="C46" s="51"/>
      <c r="D46" s="51"/>
      <c r="E46" s="53"/>
      <c r="F46" s="53"/>
      <c r="G46" s="51"/>
      <c r="H46" s="51"/>
      <c r="I46" s="53"/>
      <c r="J46" s="29"/>
      <c r="K46" s="29"/>
    </row>
    <row r="47" spans="1:11" s="27" customFormat="1" ht="13.5" customHeight="1">
      <c r="A47" s="50"/>
      <c r="B47" s="51"/>
      <c r="C47" s="51"/>
      <c r="D47" s="51"/>
      <c r="E47" s="53"/>
      <c r="F47" s="53"/>
      <c r="G47" s="51"/>
      <c r="H47" s="51"/>
      <c r="I47" s="53"/>
      <c r="J47" s="29"/>
      <c r="K47" s="29"/>
    </row>
    <row r="48" spans="1:11" s="27" customFormat="1" ht="13.5" customHeight="1" thickBot="1">
      <c r="A48" s="54"/>
      <c r="B48" s="55"/>
      <c r="C48" s="55"/>
      <c r="D48" s="55"/>
      <c r="E48" s="56"/>
      <c r="F48" s="56"/>
      <c r="G48" s="55"/>
      <c r="H48" s="55"/>
      <c r="I48" s="56"/>
      <c r="J48" s="29"/>
      <c r="K48" s="29"/>
    </row>
    <row r="49" spans="1:9" ht="15.75">
      <c r="A49" s="31"/>
      <c r="B49" s="32"/>
      <c r="C49" s="32"/>
      <c r="D49" s="32"/>
      <c r="E49" s="32"/>
      <c r="F49" s="32"/>
      <c r="G49" s="32"/>
      <c r="H49" s="32"/>
      <c r="I49" s="32"/>
    </row>
    <row r="50" spans="1:8" s="21" customFormat="1" ht="18.75">
      <c r="A50" s="33"/>
      <c r="B50" s="34" t="s">
        <v>19</v>
      </c>
      <c r="H50" s="23"/>
    </row>
    <row r="52" spans="1:9" s="34" customFormat="1" ht="18.75">
      <c r="A52" s="35" t="s">
        <v>8</v>
      </c>
      <c r="B52" s="36"/>
      <c r="C52" s="36"/>
      <c r="D52" s="37" t="s">
        <v>16</v>
      </c>
      <c r="E52" s="37" t="s">
        <v>17</v>
      </c>
      <c r="F52" s="37" t="s">
        <v>20</v>
      </c>
      <c r="G52" s="37" t="s">
        <v>23</v>
      </c>
      <c r="H52" s="37" t="s">
        <v>29</v>
      </c>
      <c r="I52" s="37" t="s">
        <v>2</v>
      </c>
    </row>
    <row r="53" spans="1:11" ht="21">
      <c r="A53" s="60"/>
      <c r="B53" s="61"/>
      <c r="C53" s="62"/>
      <c r="D53" s="41"/>
      <c r="E53" s="48"/>
      <c r="F53" s="48"/>
      <c r="G53" s="42"/>
      <c r="H53" s="42"/>
      <c r="I53" s="43">
        <f>SUM(D53:H53)</f>
        <v>0</v>
      </c>
      <c r="J53" s="1"/>
      <c r="K53" s="1"/>
    </row>
    <row r="54" spans="1:11" ht="21">
      <c r="A54" s="38"/>
      <c r="B54" s="46"/>
      <c r="C54" s="47"/>
      <c r="D54" s="41"/>
      <c r="E54" s="48"/>
      <c r="F54" s="48"/>
      <c r="G54" s="42"/>
      <c r="H54" s="42"/>
      <c r="I54" s="43">
        <f aca="true" t="shared" si="0" ref="I54:I60">SUM(D54:H54)</f>
        <v>0</v>
      </c>
      <c r="J54" s="1"/>
      <c r="K54" s="1"/>
    </row>
    <row r="55" spans="1:11" ht="21">
      <c r="A55" s="38"/>
      <c r="B55" s="46"/>
      <c r="C55" s="47"/>
      <c r="D55" s="41"/>
      <c r="E55" s="48"/>
      <c r="F55" s="48"/>
      <c r="G55" s="42"/>
      <c r="H55" s="42"/>
      <c r="I55" s="43">
        <f t="shared" si="0"/>
        <v>0</v>
      </c>
      <c r="J55" s="1"/>
      <c r="K55" s="1"/>
    </row>
    <row r="56" spans="1:11" ht="21">
      <c r="A56" s="38"/>
      <c r="B56" s="46"/>
      <c r="C56" s="47"/>
      <c r="D56" s="41"/>
      <c r="E56" s="48"/>
      <c r="F56" s="48"/>
      <c r="G56" s="42"/>
      <c r="H56" s="42"/>
      <c r="I56" s="43">
        <f t="shared" si="0"/>
        <v>0</v>
      </c>
      <c r="J56" s="1"/>
      <c r="K56" s="1"/>
    </row>
    <row r="57" spans="1:11" ht="21">
      <c r="A57" s="38"/>
      <c r="B57" s="46"/>
      <c r="C57" s="47"/>
      <c r="D57" s="41"/>
      <c r="E57" s="48"/>
      <c r="F57" s="48"/>
      <c r="G57" s="42"/>
      <c r="H57" s="42"/>
      <c r="I57" s="43">
        <f t="shared" si="0"/>
        <v>0</v>
      </c>
      <c r="J57" s="45"/>
      <c r="K57" s="45"/>
    </row>
    <row r="58" spans="1:11" ht="21">
      <c r="A58" s="63"/>
      <c r="B58" s="64"/>
      <c r="C58" s="65"/>
      <c r="D58" s="41"/>
      <c r="E58" s="48"/>
      <c r="F58" s="48"/>
      <c r="G58" s="42"/>
      <c r="H58" s="42"/>
      <c r="I58" s="43">
        <f t="shared" si="0"/>
        <v>0</v>
      </c>
      <c r="J58" s="45"/>
      <c r="K58" s="45"/>
    </row>
    <row r="59" spans="1:11" ht="21">
      <c r="A59" s="38"/>
      <c r="B59" s="39"/>
      <c r="C59" s="40"/>
      <c r="D59" s="41"/>
      <c r="E59" s="48"/>
      <c r="F59" s="48"/>
      <c r="G59" s="42"/>
      <c r="H59" s="42"/>
      <c r="I59" s="43">
        <f t="shared" si="0"/>
        <v>0</v>
      </c>
      <c r="J59" s="45"/>
      <c r="K59" s="45"/>
    </row>
    <row r="60" spans="1:11" ht="21">
      <c r="A60" s="38"/>
      <c r="B60" s="39"/>
      <c r="C60" s="40"/>
      <c r="D60" s="41"/>
      <c r="E60" s="49"/>
      <c r="F60" s="49"/>
      <c r="G60" s="44"/>
      <c r="H60" s="44"/>
      <c r="I60" s="43">
        <f t="shared" si="0"/>
        <v>0</v>
      </c>
      <c r="J60" s="45"/>
      <c r="K60" s="45"/>
    </row>
    <row r="61" spans="3:11" ht="15.75">
      <c r="C61" s="32"/>
      <c r="D61" s="32"/>
      <c r="E61" s="45"/>
      <c r="F61" s="45"/>
      <c r="G61" s="45"/>
      <c r="H61" s="45"/>
      <c r="I61" s="45"/>
      <c r="J61" s="45"/>
      <c r="K61" s="45"/>
    </row>
    <row r="62" spans="3:11" ht="15.75">
      <c r="C62" s="32"/>
      <c r="D62" s="32"/>
      <c r="E62" s="45"/>
      <c r="F62" s="45"/>
      <c r="G62" s="45"/>
      <c r="H62" s="45"/>
      <c r="I62" s="45"/>
      <c r="J62" s="45"/>
      <c r="K62" s="45"/>
    </row>
    <row r="63" spans="3:11" ht="15.75">
      <c r="C63" s="32"/>
      <c r="D63" s="32"/>
      <c r="E63" s="45"/>
      <c r="F63" s="45"/>
      <c r="G63" s="45"/>
      <c r="H63" s="45"/>
      <c r="I63" s="45"/>
      <c r="J63" s="45"/>
      <c r="K63" s="45"/>
    </row>
    <row r="64" spans="3:11" ht="15.75">
      <c r="C64" s="32"/>
      <c r="D64" s="32"/>
      <c r="E64" s="45"/>
      <c r="F64" s="45"/>
      <c r="G64" s="45"/>
      <c r="H64" s="45"/>
      <c r="I64" s="45"/>
      <c r="J64" s="45"/>
      <c r="K64" s="45"/>
    </row>
    <row r="65" spans="3:11" ht="15.75">
      <c r="C65" s="32"/>
      <c r="D65" s="32"/>
      <c r="E65" s="45"/>
      <c r="F65" s="45"/>
      <c r="G65" s="45"/>
      <c r="H65" s="45"/>
      <c r="I65" s="45"/>
      <c r="J65" s="45"/>
      <c r="K65" s="45"/>
    </row>
    <row r="66" spans="3:11" ht="15.75">
      <c r="C66" s="32"/>
      <c r="D66" s="32"/>
      <c r="E66" s="45"/>
      <c r="F66" s="45"/>
      <c r="G66" s="45"/>
      <c r="H66" s="45"/>
      <c r="I66" s="45"/>
      <c r="J66" s="45"/>
      <c r="K66" s="45"/>
    </row>
    <row r="67" spans="3:11" ht="15.75">
      <c r="C67" s="32"/>
      <c r="D67" s="32"/>
      <c r="E67" s="45"/>
      <c r="F67" s="45"/>
      <c r="G67" s="45"/>
      <c r="H67" s="45"/>
      <c r="I67" s="45"/>
      <c r="J67" s="45"/>
      <c r="K67" s="45"/>
    </row>
    <row r="68" spans="3:11" ht="15.75">
      <c r="C68" s="32"/>
      <c r="D68" s="32"/>
      <c r="E68" s="45"/>
      <c r="F68" s="45"/>
      <c r="G68" s="45"/>
      <c r="H68" s="45"/>
      <c r="I68" s="45"/>
      <c r="J68" s="45"/>
      <c r="K68" s="45"/>
    </row>
    <row r="69" spans="3:11" ht="15.75">
      <c r="C69" s="32"/>
      <c r="D69" s="32"/>
      <c r="E69" s="45"/>
      <c r="F69" s="45"/>
      <c r="G69" s="45"/>
      <c r="H69" s="45"/>
      <c r="I69" s="45"/>
      <c r="J69" s="45"/>
      <c r="K69" s="45"/>
    </row>
    <row r="70" spans="3:11" ht="15.75">
      <c r="C70" s="32"/>
      <c r="D70" s="32"/>
      <c r="E70" s="45"/>
      <c r="F70" s="45"/>
      <c r="G70" s="45"/>
      <c r="H70" s="45"/>
      <c r="I70" s="45"/>
      <c r="J70" s="45"/>
      <c r="K70" s="45"/>
    </row>
    <row r="71" spans="3:11" ht="15.75">
      <c r="C71" s="32"/>
      <c r="D71" s="32"/>
      <c r="E71" s="45"/>
      <c r="F71" s="45"/>
      <c r="G71" s="45"/>
      <c r="H71" s="45"/>
      <c r="I71" s="45"/>
      <c r="J71" s="45"/>
      <c r="K71" s="45"/>
    </row>
    <row r="72" spans="3:11" ht="15.75">
      <c r="C72" s="32"/>
      <c r="D72" s="32"/>
      <c r="E72" s="45"/>
      <c r="F72" s="45"/>
      <c r="G72" s="45"/>
      <c r="H72" s="45"/>
      <c r="I72" s="45"/>
      <c r="J72" s="45"/>
      <c r="K72" s="45"/>
    </row>
    <row r="73" spans="3:11" ht="15.75">
      <c r="C73" s="32"/>
      <c r="D73" s="32"/>
      <c r="E73" s="45"/>
      <c r="F73" s="45"/>
      <c r="G73" s="45"/>
      <c r="H73" s="45"/>
      <c r="I73" s="45"/>
      <c r="J73" s="45"/>
      <c r="K73" s="45"/>
    </row>
    <row r="74" spans="3:11" ht="15.75">
      <c r="C74" s="32"/>
      <c r="D74" s="32"/>
      <c r="E74" s="45"/>
      <c r="F74" s="45"/>
      <c r="G74" s="45"/>
      <c r="H74" s="45"/>
      <c r="I74" s="45"/>
      <c r="J74" s="45"/>
      <c r="K74" s="45"/>
    </row>
    <row r="75" spans="4:11" ht="15.75">
      <c r="D75" s="32"/>
      <c r="E75" s="32"/>
      <c r="F75" s="32"/>
      <c r="G75" s="32"/>
      <c r="H75" s="32"/>
      <c r="I75" s="32"/>
      <c r="J75" s="32"/>
      <c r="K75" s="32"/>
    </row>
    <row r="76" spans="4:11" ht="15.75">
      <c r="D76" s="32"/>
      <c r="E76" s="32"/>
      <c r="F76" s="32"/>
      <c r="G76" s="32"/>
      <c r="H76" s="32"/>
      <c r="I76" s="32"/>
      <c r="J76" s="32"/>
      <c r="K76" s="32"/>
    </row>
    <row r="77" spans="4:11" ht="15.75">
      <c r="D77" s="32"/>
      <c r="E77" s="32"/>
      <c r="F77" s="32"/>
      <c r="G77" s="32"/>
      <c r="H77" s="32"/>
      <c r="I77" s="32"/>
      <c r="J77" s="32"/>
      <c r="K77" s="32"/>
    </row>
    <row r="78" spans="4:11" ht="15.75">
      <c r="D78" s="32"/>
      <c r="E78" s="32"/>
      <c r="F78" s="32"/>
      <c r="G78" s="32"/>
      <c r="H78" s="32"/>
      <c r="I78" s="32"/>
      <c r="J78" s="32"/>
      <c r="K78" s="32"/>
    </row>
    <row r="79" spans="4:11" ht="15.75">
      <c r="D79" s="32"/>
      <c r="E79" s="32"/>
      <c r="F79" s="32"/>
      <c r="G79" s="32"/>
      <c r="H79" s="32"/>
      <c r="I79" s="32"/>
      <c r="J79" s="32"/>
      <c r="K79" s="32"/>
    </row>
    <row r="80" spans="4:11" ht="15.75">
      <c r="D80" s="32"/>
      <c r="E80" s="32"/>
      <c r="F80" s="32"/>
      <c r="G80" s="32"/>
      <c r="H80" s="32"/>
      <c r="I80" s="32"/>
      <c r="J80" s="32"/>
      <c r="K80" s="32"/>
    </row>
    <row r="81" spans="4:11" ht="15.75">
      <c r="D81" s="32"/>
      <c r="E81" s="32"/>
      <c r="F81" s="32"/>
      <c r="G81" s="32"/>
      <c r="H81" s="32"/>
      <c r="I81" s="32"/>
      <c r="J81" s="32"/>
      <c r="K81" s="32"/>
    </row>
    <row r="82" spans="4:11" ht="15.75">
      <c r="D82" s="32"/>
      <c r="E82" s="32"/>
      <c r="F82" s="32"/>
      <c r="G82" s="32"/>
      <c r="H82" s="32"/>
      <c r="I82" s="32"/>
      <c r="J82" s="32"/>
      <c r="K82" s="32"/>
    </row>
    <row r="83" spans="4:11" ht="15.75">
      <c r="D83" s="32"/>
      <c r="E83" s="32"/>
      <c r="F83" s="32"/>
      <c r="G83" s="32"/>
      <c r="H83" s="32"/>
      <c r="I83" s="32"/>
      <c r="J83" s="32"/>
      <c r="K83" s="32"/>
    </row>
  </sheetData>
  <sheetProtection/>
  <printOptions/>
  <pageMargins left="0.5905511811023623" right="0.3937007874015748" top="0.1968503937007874" bottom="0.1968503937007874" header="0" footer="0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80" zoomScaleNormal="80" zoomScalePageLayoutView="0" workbookViewId="0" topLeftCell="A1">
      <selection activeCell="D7" sqref="D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33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1"/>
      <c r="G7" s="21"/>
      <c r="H7" s="21" t="s">
        <v>22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7" customFormat="1" ht="13.5" customHeight="1">
      <c r="A9" s="50" t="s">
        <v>26</v>
      </c>
      <c r="B9" s="51"/>
      <c r="C9" s="51"/>
      <c r="D9" s="52"/>
      <c r="E9" s="53"/>
      <c r="F9" s="51"/>
      <c r="G9" s="51"/>
      <c r="H9" s="51"/>
      <c r="I9" s="53"/>
      <c r="J9" s="28"/>
      <c r="K9" s="28"/>
    </row>
    <row r="10" spans="1:11" s="27" customFormat="1" ht="13.5" customHeight="1">
      <c r="A10" s="50"/>
      <c r="B10" s="51"/>
      <c r="C10" s="51"/>
      <c r="D10" s="51"/>
      <c r="E10" s="53"/>
      <c r="F10" s="51"/>
      <c r="G10" s="51"/>
      <c r="H10" s="51"/>
      <c r="I10" s="53"/>
      <c r="J10" s="28"/>
      <c r="K10" s="28"/>
    </row>
    <row r="11" spans="1:11" s="27" customFormat="1" ht="13.5" customHeight="1">
      <c r="A11" s="50"/>
      <c r="B11" s="51"/>
      <c r="C11" s="51"/>
      <c r="D11" s="51"/>
      <c r="E11" s="53"/>
      <c r="F11" s="53"/>
      <c r="G11" s="51"/>
      <c r="H11" s="51"/>
      <c r="I11" s="53"/>
      <c r="J11" s="30"/>
      <c r="K11" s="30"/>
    </row>
    <row r="12" spans="1:11" s="27" customFormat="1" ht="13.5" customHeight="1">
      <c r="A12" s="50"/>
      <c r="B12" s="51"/>
      <c r="C12" s="51"/>
      <c r="D12" s="51"/>
      <c r="E12" s="53"/>
      <c r="F12" s="53"/>
      <c r="G12" s="51"/>
      <c r="H12" s="51"/>
      <c r="I12" s="53"/>
      <c r="K12" s="29"/>
    </row>
    <row r="13" spans="1:11" s="27" customFormat="1" ht="13.5" customHeight="1">
      <c r="A13" s="50"/>
      <c r="B13" s="51"/>
      <c r="C13" s="51"/>
      <c r="D13" s="51"/>
      <c r="E13" s="53"/>
      <c r="F13" s="53"/>
      <c r="G13" s="51"/>
      <c r="H13" s="51"/>
      <c r="I13" s="53"/>
      <c r="K13" s="29"/>
    </row>
    <row r="14" spans="1:11" s="27" customFormat="1" ht="13.5" customHeight="1">
      <c r="A14" s="50"/>
      <c r="B14" s="51"/>
      <c r="C14" s="51"/>
      <c r="D14" s="51"/>
      <c r="E14" s="53"/>
      <c r="F14" s="53"/>
      <c r="G14" s="51"/>
      <c r="H14" s="51"/>
      <c r="I14" s="53"/>
      <c r="K14" s="29"/>
    </row>
    <row r="15" spans="1:11" s="27" customFormat="1" ht="13.5" customHeight="1">
      <c r="A15" s="50"/>
      <c r="B15" s="51"/>
      <c r="C15" s="51"/>
      <c r="D15" s="51"/>
      <c r="E15" s="53"/>
      <c r="F15" s="53"/>
      <c r="G15" s="51"/>
      <c r="H15" s="51"/>
      <c r="I15" s="53"/>
      <c r="J15" s="29"/>
      <c r="K15" s="29"/>
    </row>
    <row r="16" spans="1:11" s="27" customFormat="1" ht="13.5" customHeight="1" thickBot="1">
      <c r="A16" s="54"/>
      <c r="B16" s="55"/>
      <c r="C16" s="55"/>
      <c r="D16" s="55"/>
      <c r="E16" s="56"/>
      <c r="F16" s="56"/>
      <c r="G16" s="55"/>
      <c r="H16" s="55"/>
      <c r="I16" s="56"/>
      <c r="J16" s="29"/>
      <c r="K16" s="29"/>
    </row>
    <row r="17" spans="1:11" s="27" customFormat="1" ht="13.5" customHeight="1">
      <c r="A17" s="50" t="s">
        <v>27</v>
      </c>
      <c r="B17" s="51"/>
      <c r="C17" s="51">
        <f>G13</f>
        <v>0</v>
      </c>
      <c r="D17" s="51"/>
      <c r="E17" s="53"/>
      <c r="F17" s="53"/>
      <c r="G17" s="51">
        <f>G15</f>
        <v>0</v>
      </c>
      <c r="H17" s="51"/>
      <c r="I17" s="53"/>
      <c r="J17" s="29"/>
      <c r="K17" s="29"/>
    </row>
    <row r="18" spans="1:11" s="27" customFormat="1" ht="13.5" customHeight="1">
      <c r="A18" s="50"/>
      <c r="B18" s="51"/>
      <c r="C18" s="51"/>
      <c r="D18" s="51"/>
      <c r="E18" s="53"/>
      <c r="F18" s="53"/>
      <c r="G18" s="51"/>
      <c r="H18" s="51"/>
      <c r="I18" s="53"/>
      <c r="J18" s="29"/>
      <c r="K18" s="29"/>
    </row>
    <row r="19" spans="1:11" s="27" customFormat="1" ht="13.5" customHeight="1">
      <c r="A19" s="50"/>
      <c r="B19" s="51"/>
      <c r="C19" s="51">
        <f>C13</f>
        <v>0</v>
      </c>
      <c r="D19" s="51"/>
      <c r="E19" s="53"/>
      <c r="F19" s="53"/>
      <c r="G19" s="51">
        <f>C15</f>
        <v>0</v>
      </c>
      <c r="H19" s="51"/>
      <c r="I19" s="53"/>
      <c r="J19" s="29"/>
      <c r="K19" s="29"/>
    </row>
    <row r="20" spans="1:11" s="27" customFormat="1" ht="13.5" customHeight="1">
      <c r="A20" s="50"/>
      <c r="B20" s="51"/>
      <c r="C20" s="51"/>
      <c r="D20" s="51"/>
      <c r="E20" s="53"/>
      <c r="F20" s="53"/>
      <c r="G20" s="51"/>
      <c r="H20" s="51"/>
      <c r="I20" s="53"/>
      <c r="J20" s="29"/>
      <c r="K20" s="29"/>
    </row>
    <row r="21" spans="1:11" s="27" customFormat="1" ht="13.5" customHeight="1">
      <c r="A21" s="50"/>
      <c r="B21" s="51"/>
      <c r="C21" s="51">
        <f>G9</f>
        <v>0</v>
      </c>
      <c r="D21" s="51"/>
      <c r="E21" s="53"/>
      <c r="F21" s="53"/>
      <c r="G21" s="51">
        <f>G11</f>
        <v>0</v>
      </c>
      <c r="H21" s="51"/>
      <c r="I21" s="53"/>
      <c r="J21" s="29"/>
      <c r="K21" s="29"/>
    </row>
    <row r="22" spans="1:11" s="27" customFormat="1" ht="13.5" customHeight="1">
      <c r="A22" s="50"/>
      <c r="B22" s="51"/>
      <c r="H22" s="51"/>
      <c r="I22" s="53"/>
      <c r="J22" s="29"/>
      <c r="K22" s="29"/>
    </row>
    <row r="23" spans="1:11" s="27" customFormat="1" ht="13.5" customHeight="1">
      <c r="A23" s="50"/>
      <c r="B23" s="51"/>
      <c r="C23" s="51">
        <f>C9</f>
        <v>0</v>
      </c>
      <c r="D23" s="51"/>
      <c r="E23" s="53"/>
      <c r="F23" s="53"/>
      <c r="G23" s="51">
        <f>C11</f>
        <v>0</v>
      </c>
      <c r="H23" s="51"/>
      <c r="I23" s="53"/>
      <c r="J23" s="29"/>
      <c r="K23" s="29"/>
    </row>
    <row r="24" spans="1:11" s="27" customFormat="1" ht="13.5" customHeight="1" thickBot="1">
      <c r="A24" s="54"/>
      <c r="B24" s="55"/>
      <c r="C24" s="55"/>
      <c r="D24" s="55"/>
      <c r="E24" s="56"/>
      <c r="F24" s="56"/>
      <c r="G24" s="55"/>
      <c r="H24" s="55"/>
      <c r="I24" s="56"/>
      <c r="J24" s="29"/>
      <c r="K24" s="29"/>
    </row>
    <row r="25" spans="1:11" s="27" customFormat="1" ht="13.5" customHeight="1">
      <c r="A25" s="50" t="s">
        <v>28</v>
      </c>
      <c r="B25" s="57"/>
      <c r="C25" s="57">
        <f>C13</f>
        <v>0</v>
      </c>
      <c r="D25" s="57"/>
      <c r="E25" s="58"/>
      <c r="F25" s="58"/>
      <c r="G25" s="57">
        <f>G11</f>
        <v>0</v>
      </c>
      <c r="H25" s="57"/>
      <c r="I25" s="58"/>
      <c r="J25" s="29"/>
      <c r="K25" s="29"/>
    </row>
    <row r="26" spans="1:11" s="27" customFormat="1" ht="13.5" customHeight="1">
      <c r="A26" s="59"/>
      <c r="B26" s="57"/>
      <c r="C26" s="57"/>
      <c r="D26" s="57"/>
      <c r="E26" s="58"/>
      <c r="F26" s="58"/>
      <c r="G26" s="57"/>
      <c r="H26" s="57"/>
      <c r="I26" s="58"/>
      <c r="J26" s="29"/>
      <c r="K26" s="29"/>
    </row>
    <row r="27" spans="1:11" s="27" customFormat="1" ht="13.5" customHeight="1">
      <c r="A27" s="59"/>
      <c r="B27" s="57"/>
      <c r="C27" s="57">
        <f>C9</f>
        <v>0</v>
      </c>
      <c r="D27" s="57"/>
      <c r="E27" s="58"/>
      <c r="F27" s="58"/>
      <c r="G27" s="57">
        <f>G15</f>
        <v>0</v>
      </c>
      <c r="H27" s="57"/>
      <c r="I27" s="58"/>
      <c r="J27" s="29"/>
      <c r="K27" s="29"/>
    </row>
    <row r="28" spans="1:11" s="27" customFormat="1" ht="13.5" customHeight="1">
      <c r="A28" s="59"/>
      <c r="B28" s="57"/>
      <c r="C28" s="57"/>
      <c r="D28" s="57"/>
      <c r="E28" s="58"/>
      <c r="F28" s="58"/>
      <c r="G28" s="57"/>
      <c r="H28" s="57"/>
      <c r="I28" s="58"/>
      <c r="J28" s="29"/>
      <c r="K28" s="29"/>
    </row>
    <row r="29" spans="1:11" s="27" customFormat="1" ht="13.5" customHeight="1">
      <c r="A29" s="59"/>
      <c r="B29" s="57"/>
      <c r="C29" s="57">
        <f>C15</f>
        <v>0</v>
      </c>
      <c r="D29" s="57"/>
      <c r="E29" s="58"/>
      <c r="F29" s="58"/>
      <c r="G29" s="57">
        <f>C11</f>
        <v>0</v>
      </c>
      <c r="H29" s="57"/>
      <c r="I29" s="58"/>
      <c r="J29" s="29"/>
      <c r="K29" s="29"/>
    </row>
    <row r="30" spans="1:11" s="27" customFormat="1" ht="13.5" customHeight="1">
      <c r="A30" s="59"/>
      <c r="B30" s="57"/>
      <c r="C30" s="57"/>
      <c r="D30" s="57"/>
      <c r="E30" s="58"/>
      <c r="F30" s="58"/>
      <c r="G30" s="57"/>
      <c r="H30" s="57"/>
      <c r="I30" s="58"/>
      <c r="J30" s="29"/>
      <c r="K30" s="29"/>
    </row>
    <row r="31" spans="1:11" s="27" customFormat="1" ht="13.5" customHeight="1">
      <c r="A31" s="59"/>
      <c r="B31" s="57"/>
      <c r="C31" s="57">
        <f>G9</f>
        <v>0</v>
      </c>
      <c r="D31" s="57"/>
      <c r="E31" s="58"/>
      <c r="F31" s="58"/>
      <c r="G31" s="57">
        <f>G13</f>
        <v>0</v>
      </c>
      <c r="H31" s="57"/>
      <c r="I31" s="58"/>
      <c r="J31" s="29"/>
      <c r="K31" s="29"/>
    </row>
    <row r="32" spans="1:11" s="27" customFormat="1" ht="13.5" customHeight="1" thickBot="1">
      <c r="A32" s="54"/>
      <c r="B32" s="55"/>
      <c r="C32" s="55"/>
      <c r="D32" s="55"/>
      <c r="E32" s="56"/>
      <c r="F32" s="56"/>
      <c r="G32" s="55"/>
      <c r="H32" s="55"/>
      <c r="I32" s="56"/>
      <c r="J32" s="29"/>
      <c r="K32" s="29"/>
    </row>
    <row r="33" spans="1:11" s="27" customFormat="1" ht="13.5" customHeight="1">
      <c r="A33" s="50" t="s">
        <v>34</v>
      </c>
      <c r="B33" s="51"/>
      <c r="C33" s="51">
        <f>C11</f>
        <v>0</v>
      </c>
      <c r="D33" s="51"/>
      <c r="E33" s="53"/>
      <c r="F33" s="53"/>
      <c r="G33" s="51">
        <f>G13</f>
        <v>0</v>
      </c>
      <c r="H33" s="51"/>
      <c r="I33" s="53"/>
      <c r="J33" s="29"/>
      <c r="K33" s="29"/>
    </row>
    <row r="34" spans="1:11" s="27" customFormat="1" ht="13.5" customHeight="1">
      <c r="A34" s="50"/>
      <c r="B34" s="51"/>
      <c r="C34" s="51"/>
      <c r="D34" s="51"/>
      <c r="E34" s="53"/>
      <c r="F34" s="53"/>
      <c r="G34" s="51"/>
      <c r="H34" s="51"/>
      <c r="I34" s="53"/>
      <c r="J34" s="29"/>
      <c r="K34" s="29"/>
    </row>
    <row r="35" spans="1:11" s="27" customFormat="1" ht="13.5" customHeight="1">
      <c r="A35" s="50"/>
      <c r="B35" s="51"/>
      <c r="C35" s="51">
        <f>C15</f>
        <v>0</v>
      </c>
      <c r="D35" s="51"/>
      <c r="E35" s="53"/>
      <c r="F35" s="53"/>
      <c r="G35" s="51">
        <f>G9</f>
        <v>0</v>
      </c>
      <c r="H35" s="51"/>
      <c r="I35" s="53"/>
      <c r="J35" s="29"/>
      <c r="K35" s="29"/>
    </row>
    <row r="36" spans="1:11" s="27" customFormat="1" ht="13.5" customHeight="1">
      <c r="A36" s="50"/>
      <c r="B36" s="51"/>
      <c r="C36" s="51"/>
      <c r="D36" s="51"/>
      <c r="E36" s="53"/>
      <c r="F36" s="53"/>
      <c r="G36" s="51"/>
      <c r="H36" s="51"/>
      <c r="I36" s="53"/>
      <c r="J36" s="29"/>
      <c r="K36" s="29"/>
    </row>
    <row r="37" spans="1:11" s="27" customFormat="1" ht="13.5" customHeight="1">
      <c r="A37" s="50"/>
      <c r="B37" s="51"/>
      <c r="C37" s="51">
        <f>C9</f>
        <v>0</v>
      </c>
      <c r="D37" s="51"/>
      <c r="E37" s="53"/>
      <c r="F37" s="53"/>
      <c r="G37" s="51">
        <f>C13</f>
        <v>0</v>
      </c>
      <c r="H37" s="51"/>
      <c r="I37" s="53"/>
      <c r="J37" s="29"/>
      <c r="K37" s="29"/>
    </row>
    <row r="38" spans="1:11" s="27" customFormat="1" ht="13.5" customHeight="1">
      <c r="A38" s="50"/>
      <c r="B38" s="51"/>
      <c r="C38" s="51"/>
      <c r="D38" s="51"/>
      <c r="E38" s="53"/>
      <c r="F38" s="53"/>
      <c r="G38" s="51"/>
      <c r="H38" s="51"/>
      <c r="I38" s="53"/>
      <c r="J38" s="29"/>
      <c r="K38" s="29"/>
    </row>
    <row r="39" spans="1:11" s="27" customFormat="1" ht="13.5" customHeight="1">
      <c r="A39" s="50"/>
      <c r="B39" s="51"/>
      <c r="C39" s="51">
        <f>G15</f>
        <v>0</v>
      </c>
      <c r="D39" s="51"/>
      <c r="E39" s="53"/>
      <c r="F39" s="53"/>
      <c r="G39" s="51">
        <f>G11</f>
        <v>0</v>
      </c>
      <c r="H39" s="51"/>
      <c r="I39" s="53"/>
      <c r="J39" s="29"/>
      <c r="K39" s="29"/>
    </row>
    <row r="40" spans="1:11" s="27" customFormat="1" ht="13.5" customHeight="1" thickBot="1">
      <c r="A40" s="54"/>
      <c r="B40" s="55"/>
      <c r="C40" s="55"/>
      <c r="D40" s="55"/>
      <c r="E40" s="56"/>
      <c r="F40" s="56"/>
      <c r="G40" s="55"/>
      <c r="H40" s="55"/>
      <c r="I40" s="56"/>
      <c r="J40" s="29"/>
      <c r="K40" s="29"/>
    </row>
    <row r="41" spans="1:9" ht="15.7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31"/>
      <c r="B42" s="32"/>
      <c r="C42" s="32"/>
      <c r="D42" s="32"/>
      <c r="E42" s="32"/>
      <c r="F42" s="32"/>
      <c r="G42" s="32"/>
      <c r="H42" s="32"/>
      <c r="I42" s="32"/>
    </row>
    <row r="44" spans="1:8" s="21" customFormat="1" ht="18.75">
      <c r="A44" s="33"/>
      <c r="B44" s="34" t="s">
        <v>24</v>
      </c>
      <c r="H44" s="23"/>
    </row>
    <row r="46" spans="1:9" s="34" customFormat="1" ht="18.75">
      <c r="A46" s="35" t="s">
        <v>8</v>
      </c>
      <c r="B46" s="36"/>
      <c r="C46" s="36"/>
      <c r="D46" s="37" t="s">
        <v>16</v>
      </c>
      <c r="E46" s="37" t="s">
        <v>17</v>
      </c>
      <c r="F46" s="37" t="s">
        <v>20</v>
      </c>
      <c r="G46" s="37" t="s">
        <v>23</v>
      </c>
      <c r="H46" s="37" t="s">
        <v>29</v>
      </c>
      <c r="I46" s="37" t="s">
        <v>2</v>
      </c>
    </row>
    <row r="47" spans="1:11" ht="21">
      <c r="A47" s="60"/>
      <c r="B47" s="61"/>
      <c r="C47" s="62"/>
      <c r="D47" s="41"/>
      <c r="E47" s="48"/>
      <c r="F47" s="48"/>
      <c r="G47" s="48"/>
      <c r="H47" s="42"/>
      <c r="I47" s="43">
        <f>SUM(D47:H47)</f>
        <v>0</v>
      </c>
      <c r="J47" s="1"/>
      <c r="K47" s="1"/>
    </row>
    <row r="48" spans="1:11" ht="21">
      <c r="A48" s="38"/>
      <c r="B48" s="46"/>
      <c r="C48" s="47"/>
      <c r="D48" s="41"/>
      <c r="E48" s="48"/>
      <c r="F48" s="48"/>
      <c r="G48" s="48"/>
      <c r="H48" s="42"/>
      <c r="I48" s="43">
        <f aca="true" t="shared" si="0" ref="I48:I54">SUM(D48:H48)</f>
        <v>0</v>
      </c>
      <c r="J48" s="1"/>
      <c r="K48" s="1"/>
    </row>
    <row r="49" spans="1:11" ht="21">
      <c r="A49" s="38"/>
      <c r="B49" s="46"/>
      <c r="C49" s="47"/>
      <c r="D49" s="41"/>
      <c r="E49" s="48"/>
      <c r="F49" s="48"/>
      <c r="G49" s="48"/>
      <c r="H49" s="42"/>
      <c r="I49" s="43">
        <f t="shared" si="0"/>
        <v>0</v>
      </c>
      <c r="J49" s="1"/>
      <c r="K49" s="1"/>
    </row>
    <row r="50" spans="1:11" ht="21">
      <c r="A50" s="38"/>
      <c r="B50" s="46"/>
      <c r="C50" s="47"/>
      <c r="D50" s="41"/>
      <c r="E50" s="48"/>
      <c r="F50" s="48"/>
      <c r="G50" s="48"/>
      <c r="H50" s="42"/>
      <c r="I50" s="43">
        <f t="shared" si="0"/>
        <v>0</v>
      </c>
      <c r="J50" s="1"/>
      <c r="K50" s="1"/>
    </row>
    <row r="51" spans="1:11" ht="21">
      <c r="A51" s="38"/>
      <c r="B51" s="46"/>
      <c r="C51" s="47"/>
      <c r="D51" s="41"/>
      <c r="E51" s="48"/>
      <c r="F51" s="48"/>
      <c r="G51" s="48"/>
      <c r="H51" s="42"/>
      <c r="I51" s="43">
        <f t="shared" si="0"/>
        <v>0</v>
      </c>
      <c r="J51" s="45"/>
      <c r="K51" s="45"/>
    </row>
    <row r="52" spans="1:11" ht="21">
      <c r="A52" s="63"/>
      <c r="B52" s="64"/>
      <c r="C52" s="65"/>
      <c r="D52" s="41"/>
      <c r="E52" s="48"/>
      <c r="F52" s="48"/>
      <c r="G52" s="48"/>
      <c r="H52" s="42"/>
      <c r="I52" s="43">
        <f t="shared" si="0"/>
        <v>0</v>
      </c>
      <c r="J52" s="45"/>
      <c r="K52" s="45"/>
    </row>
    <row r="53" spans="1:11" ht="21">
      <c r="A53" s="38"/>
      <c r="B53" s="39"/>
      <c r="C53" s="40"/>
      <c r="D53" s="41"/>
      <c r="E53" s="48"/>
      <c r="F53" s="48"/>
      <c r="G53" s="48"/>
      <c r="H53" s="42"/>
      <c r="I53" s="43">
        <f t="shared" si="0"/>
        <v>0</v>
      </c>
      <c r="J53" s="45"/>
      <c r="K53" s="45"/>
    </row>
    <row r="54" spans="1:11" ht="21">
      <c r="A54" s="38"/>
      <c r="B54" s="39"/>
      <c r="C54" s="40"/>
      <c r="D54" s="41"/>
      <c r="E54" s="49"/>
      <c r="F54" s="49"/>
      <c r="G54" s="49"/>
      <c r="H54" s="44"/>
      <c r="I54" s="43">
        <f t="shared" si="0"/>
        <v>0</v>
      </c>
      <c r="J54" s="45"/>
      <c r="K54" s="45"/>
    </row>
    <row r="55" spans="3:11" ht="15.75">
      <c r="C55" s="32"/>
      <c r="D55" s="32"/>
      <c r="E55" s="45"/>
      <c r="F55" s="45"/>
      <c r="G55" s="45"/>
      <c r="H55" s="45"/>
      <c r="I55" s="45"/>
      <c r="J55" s="45"/>
      <c r="K55" s="45"/>
    </row>
    <row r="56" spans="3:11" ht="15.75">
      <c r="C56" s="32"/>
      <c r="D56" s="32"/>
      <c r="E56" s="45"/>
      <c r="F56" s="45"/>
      <c r="G56" s="45"/>
      <c r="H56" s="45"/>
      <c r="I56" s="45"/>
      <c r="J56" s="45"/>
      <c r="K56" s="45"/>
    </row>
    <row r="57" spans="3:11" ht="15.75">
      <c r="C57" s="32"/>
      <c r="D57" s="32"/>
      <c r="E57" s="45"/>
      <c r="F57" s="45"/>
      <c r="G57" s="45"/>
      <c r="H57" s="45"/>
      <c r="I57" s="45"/>
      <c r="J57" s="45"/>
      <c r="K57" s="45"/>
    </row>
    <row r="58" spans="3:11" ht="15.75">
      <c r="C58" s="32"/>
      <c r="D58" s="32"/>
      <c r="E58" s="45"/>
      <c r="F58" s="45"/>
      <c r="G58" s="45"/>
      <c r="H58" s="45"/>
      <c r="I58" s="45"/>
      <c r="J58" s="45"/>
      <c r="K58" s="45"/>
    </row>
    <row r="59" spans="3:11" ht="15.75">
      <c r="C59" s="32"/>
      <c r="D59" s="32"/>
      <c r="E59" s="45"/>
      <c r="F59" s="45"/>
      <c r="G59" s="45"/>
      <c r="H59" s="45"/>
      <c r="I59" s="45"/>
      <c r="J59" s="45"/>
      <c r="K59" s="45"/>
    </row>
    <row r="60" spans="3:11" ht="15.75">
      <c r="C60" s="32"/>
      <c r="D60" s="32"/>
      <c r="E60" s="45"/>
      <c r="F60" s="45"/>
      <c r="G60" s="45"/>
      <c r="H60" s="45"/>
      <c r="I60" s="45"/>
      <c r="J60" s="45"/>
      <c r="K60" s="45"/>
    </row>
    <row r="61" spans="3:11" ht="15.75">
      <c r="C61" s="32"/>
      <c r="D61" s="32"/>
      <c r="E61" s="45"/>
      <c r="F61" s="45"/>
      <c r="G61" s="45"/>
      <c r="H61" s="45"/>
      <c r="I61" s="45"/>
      <c r="J61" s="45"/>
      <c r="K61" s="45"/>
    </row>
    <row r="62" spans="3:11" ht="15.75">
      <c r="C62" s="32"/>
      <c r="D62" s="32"/>
      <c r="E62" s="45"/>
      <c r="F62" s="45"/>
      <c r="G62" s="45"/>
      <c r="H62" s="45"/>
      <c r="I62" s="45"/>
      <c r="J62" s="45"/>
      <c r="K62" s="45"/>
    </row>
    <row r="63" spans="3:11" ht="15.75">
      <c r="C63" s="32"/>
      <c r="D63" s="32"/>
      <c r="E63" s="45"/>
      <c r="F63" s="45"/>
      <c r="G63" s="45"/>
      <c r="H63" s="45"/>
      <c r="I63" s="45"/>
      <c r="J63" s="45"/>
      <c r="K63" s="45"/>
    </row>
    <row r="64" spans="3:11" ht="15.75">
      <c r="C64" s="32"/>
      <c r="D64" s="32"/>
      <c r="E64" s="45"/>
      <c r="F64" s="45"/>
      <c r="G64" s="45"/>
      <c r="H64" s="45"/>
      <c r="I64" s="45"/>
      <c r="J64" s="45"/>
      <c r="K64" s="45"/>
    </row>
    <row r="65" spans="3:11" ht="15.75">
      <c r="C65" s="32"/>
      <c r="D65" s="32"/>
      <c r="E65" s="45"/>
      <c r="F65" s="45"/>
      <c r="G65" s="45"/>
      <c r="H65" s="45"/>
      <c r="I65" s="45"/>
      <c r="J65" s="45"/>
      <c r="K65" s="45"/>
    </row>
    <row r="66" spans="3:11" ht="15.75">
      <c r="C66" s="32"/>
      <c r="D66" s="32"/>
      <c r="E66" s="45"/>
      <c r="F66" s="45"/>
      <c r="G66" s="45"/>
      <c r="H66" s="45"/>
      <c r="I66" s="45"/>
      <c r="J66" s="45"/>
      <c r="K66" s="45"/>
    </row>
    <row r="67" spans="3:11" ht="15.75">
      <c r="C67" s="32"/>
      <c r="D67" s="32"/>
      <c r="E67" s="45"/>
      <c r="F67" s="45"/>
      <c r="G67" s="45"/>
      <c r="H67" s="45"/>
      <c r="I67" s="45"/>
      <c r="J67" s="45"/>
      <c r="K67" s="45"/>
    </row>
    <row r="68" spans="3:11" ht="15.75">
      <c r="C68" s="32"/>
      <c r="D68" s="32"/>
      <c r="E68" s="45"/>
      <c r="F68" s="45"/>
      <c r="G68" s="45"/>
      <c r="H68" s="45"/>
      <c r="I68" s="45"/>
      <c r="J68" s="45"/>
      <c r="K68" s="45"/>
    </row>
    <row r="69" spans="4:11" ht="15.75">
      <c r="D69" s="32"/>
      <c r="E69" s="32"/>
      <c r="F69" s="32"/>
      <c r="G69" s="32"/>
      <c r="H69" s="32"/>
      <c r="I69" s="32"/>
      <c r="J69" s="32"/>
      <c r="K69" s="32"/>
    </row>
    <row r="70" spans="4:11" ht="15.75">
      <c r="D70" s="32"/>
      <c r="E70" s="32"/>
      <c r="F70" s="32"/>
      <c r="G70" s="32"/>
      <c r="H70" s="32"/>
      <c r="I70" s="32"/>
      <c r="J70" s="32"/>
      <c r="K70" s="32"/>
    </row>
    <row r="71" spans="4:11" ht="15.75">
      <c r="D71" s="32"/>
      <c r="E71" s="32"/>
      <c r="F71" s="32"/>
      <c r="G71" s="32"/>
      <c r="H71" s="32"/>
      <c r="I71" s="32"/>
      <c r="J71" s="32"/>
      <c r="K71" s="32"/>
    </row>
    <row r="72" spans="4:11" ht="15.75">
      <c r="D72" s="32"/>
      <c r="E72" s="32"/>
      <c r="F72" s="32"/>
      <c r="G72" s="32"/>
      <c r="H72" s="32"/>
      <c r="I72" s="32"/>
      <c r="J72" s="32"/>
      <c r="K72" s="32"/>
    </row>
    <row r="73" spans="4:11" ht="15.75">
      <c r="D73" s="32"/>
      <c r="E73" s="32"/>
      <c r="F73" s="32"/>
      <c r="G73" s="32"/>
      <c r="H73" s="32"/>
      <c r="I73" s="32"/>
      <c r="J73" s="32"/>
      <c r="K73" s="32"/>
    </row>
    <row r="74" spans="4:11" ht="15.75">
      <c r="D74" s="32"/>
      <c r="E74" s="32"/>
      <c r="F74" s="32"/>
      <c r="G74" s="32"/>
      <c r="H74" s="32"/>
      <c r="I74" s="32"/>
      <c r="J74" s="32"/>
      <c r="K74" s="32"/>
    </row>
    <row r="75" spans="4:11" ht="15.75">
      <c r="D75" s="32"/>
      <c r="E75" s="32"/>
      <c r="F75" s="32"/>
      <c r="G75" s="32"/>
      <c r="H75" s="32"/>
      <c r="I75" s="32"/>
      <c r="J75" s="32"/>
      <c r="K75" s="32"/>
    </row>
    <row r="76" spans="4:11" ht="15.75">
      <c r="D76" s="32"/>
      <c r="E76" s="32"/>
      <c r="F76" s="32"/>
      <c r="G76" s="32"/>
      <c r="H76" s="32"/>
      <c r="I76" s="32"/>
      <c r="J76" s="32"/>
      <c r="K76" s="32"/>
    </row>
    <row r="77" spans="4:11" ht="15.75">
      <c r="D77" s="32"/>
      <c r="E77" s="32"/>
      <c r="F77" s="32"/>
      <c r="G77" s="32"/>
      <c r="H77" s="32"/>
      <c r="I77" s="32"/>
      <c r="J77" s="32"/>
      <c r="K77" s="32"/>
    </row>
  </sheetData>
  <sheetProtection/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80" zoomScaleNormal="80" zoomScalePageLayoutView="0" workbookViewId="0" topLeftCell="A1">
      <selection activeCell="D7" sqref="D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33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1"/>
      <c r="G7" s="21"/>
      <c r="H7" s="21" t="s">
        <v>30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7" customFormat="1" ht="13.5" customHeight="1">
      <c r="A9" s="50" t="s">
        <v>26</v>
      </c>
      <c r="B9" s="51"/>
      <c r="C9" s="51"/>
      <c r="D9" s="52"/>
      <c r="E9" s="53"/>
      <c r="F9" s="51"/>
      <c r="G9" s="51"/>
      <c r="H9" s="51"/>
      <c r="I9" s="53"/>
      <c r="J9" s="28"/>
      <c r="K9" s="28"/>
    </row>
    <row r="10" spans="1:11" s="27" customFormat="1" ht="13.5" customHeight="1">
      <c r="A10" s="50"/>
      <c r="B10" s="51"/>
      <c r="C10" s="51"/>
      <c r="D10" s="51"/>
      <c r="E10" s="53"/>
      <c r="F10" s="51"/>
      <c r="G10" s="51"/>
      <c r="H10" s="51"/>
      <c r="I10" s="53"/>
      <c r="J10" s="28"/>
      <c r="K10" s="28"/>
    </row>
    <row r="11" spans="1:11" s="27" customFormat="1" ht="13.5" customHeight="1">
      <c r="A11" s="50"/>
      <c r="B11" s="51"/>
      <c r="C11" s="51"/>
      <c r="D11" s="51"/>
      <c r="E11" s="53"/>
      <c r="F11" s="53"/>
      <c r="G11" s="51"/>
      <c r="H11" s="51"/>
      <c r="I11" s="53"/>
      <c r="J11" s="30"/>
      <c r="K11" s="30"/>
    </row>
    <row r="12" spans="1:11" s="27" customFormat="1" ht="13.5" customHeight="1">
      <c r="A12" s="50"/>
      <c r="B12" s="51"/>
      <c r="C12" s="51"/>
      <c r="D12" s="51"/>
      <c r="E12" s="53"/>
      <c r="F12" s="53"/>
      <c r="G12" s="51"/>
      <c r="H12" s="51"/>
      <c r="I12" s="53"/>
      <c r="K12" s="29"/>
    </row>
    <row r="13" spans="1:11" s="27" customFormat="1" ht="13.5" customHeight="1">
      <c r="A13" s="50"/>
      <c r="B13" s="51"/>
      <c r="C13" s="51"/>
      <c r="D13" s="51"/>
      <c r="E13" s="53"/>
      <c r="F13" s="53"/>
      <c r="G13" s="51"/>
      <c r="H13" s="51"/>
      <c r="I13" s="53"/>
      <c r="K13" s="29"/>
    </row>
    <row r="14" spans="1:11" s="27" customFormat="1" ht="13.5" customHeight="1">
      <c r="A14" s="50"/>
      <c r="B14" s="51"/>
      <c r="C14" s="51"/>
      <c r="D14" s="51"/>
      <c r="E14" s="53"/>
      <c r="F14" s="53"/>
      <c r="G14" s="51"/>
      <c r="H14" s="51"/>
      <c r="I14" s="53"/>
      <c r="K14" s="29"/>
    </row>
    <row r="15" spans="1:11" s="27" customFormat="1" ht="13.5" customHeight="1">
      <c r="A15" s="50"/>
      <c r="B15" s="51"/>
      <c r="C15" s="51"/>
      <c r="D15" s="51"/>
      <c r="E15" s="53"/>
      <c r="F15" s="53"/>
      <c r="G15" s="51"/>
      <c r="H15" s="51"/>
      <c r="I15" s="53"/>
      <c r="J15" s="29"/>
      <c r="K15" s="29"/>
    </row>
    <row r="16" spans="1:11" s="27" customFormat="1" ht="13.5" customHeight="1" thickBot="1">
      <c r="A16" s="54"/>
      <c r="B16" s="55"/>
      <c r="C16" s="55"/>
      <c r="D16" s="55"/>
      <c r="E16" s="56"/>
      <c r="F16" s="56"/>
      <c r="G16" s="55"/>
      <c r="H16" s="55"/>
      <c r="I16" s="56"/>
      <c r="J16" s="29"/>
      <c r="K16" s="29"/>
    </row>
    <row r="17" spans="1:11" s="27" customFormat="1" ht="13.5" customHeight="1">
      <c r="A17" s="50" t="s">
        <v>27</v>
      </c>
      <c r="B17" s="51"/>
      <c r="C17" s="51">
        <f>G13</f>
        <v>0</v>
      </c>
      <c r="D17" s="51"/>
      <c r="E17" s="53"/>
      <c r="F17" s="53"/>
      <c r="G17" s="51">
        <f>G15</f>
        <v>0</v>
      </c>
      <c r="H17" s="51"/>
      <c r="I17" s="53"/>
      <c r="J17" s="29"/>
      <c r="K17" s="29"/>
    </row>
    <row r="18" spans="1:11" s="27" customFormat="1" ht="13.5" customHeight="1">
      <c r="A18" s="50"/>
      <c r="B18" s="51"/>
      <c r="C18" s="51"/>
      <c r="D18" s="51"/>
      <c r="E18" s="53"/>
      <c r="F18" s="53"/>
      <c r="G18" s="51"/>
      <c r="H18" s="51"/>
      <c r="I18" s="53"/>
      <c r="J18" s="29"/>
      <c r="K18" s="29"/>
    </row>
    <row r="19" spans="1:11" s="27" customFormat="1" ht="13.5" customHeight="1">
      <c r="A19" s="50"/>
      <c r="B19" s="51"/>
      <c r="C19" s="51">
        <f>C13</f>
        <v>0</v>
      </c>
      <c r="D19" s="51"/>
      <c r="E19" s="53"/>
      <c r="F19" s="53"/>
      <c r="G19" s="51">
        <f>C15</f>
        <v>0</v>
      </c>
      <c r="H19" s="51"/>
      <c r="I19" s="53"/>
      <c r="J19" s="29"/>
      <c r="K19" s="29"/>
    </row>
    <row r="20" spans="1:11" s="27" customFormat="1" ht="13.5" customHeight="1">
      <c r="A20" s="50"/>
      <c r="B20" s="51"/>
      <c r="C20" s="51"/>
      <c r="D20" s="51"/>
      <c r="E20" s="53"/>
      <c r="F20" s="53"/>
      <c r="G20" s="51"/>
      <c r="H20" s="51"/>
      <c r="I20" s="53"/>
      <c r="J20" s="29"/>
      <c r="K20" s="29"/>
    </row>
    <row r="21" spans="1:11" s="27" customFormat="1" ht="13.5" customHeight="1">
      <c r="A21" s="50"/>
      <c r="B21" s="51"/>
      <c r="C21" s="51">
        <f>G9</f>
        <v>0</v>
      </c>
      <c r="D21" s="51"/>
      <c r="E21" s="53"/>
      <c r="F21" s="53"/>
      <c r="G21" s="51">
        <f>G11</f>
        <v>0</v>
      </c>
      <c r="H21" s="51"/>
      <c r="I21" s="53"/>
      <c r="J21" s="29"/>
      <c r="K21" s="29"/>
    </row>
    <row r="22" spans="1:11" s="27" customFormat="1" ht="13.5" customHeight="1">
      <c r="A22" s="50"/>
      <c r="B22" s="51"/>
      <c r="H22" s="51"/>
      <c r="I22" s="53"/>
      <c r="J22" s="29"/>
      <c r="K22" s="29"/>
    </row>
    <row r="23" spans="1:11" s="27" customFormat="1" ht="13.5" customHeight="1">
      <c r="A23" s="50"/>
      <c r="B23" s="51"/>
      <c r="C23" s="51">
        <f>C9</f>
        <v>0</v>
      </c>
      <c r="D23" s="51"/>
      <c r="E23" s="53"/>
      <c r="F23" s="53"/>
      <c r="G23" s="51">
        <f>C11</f>
        <v>0</v>
      </c>
      <c r="H23" s="51"/>
      <c r="I23" s="53"/>
      <c r="J23" s="29"/>
      <c r="K23" s="29"/>
    </row>
    <row r="24" spans="1:11" s="27" customFormat="1" ht="13.5" customHeight="1" thickBot="1">
      <c r="A24" s="54"/>
      <c r="B24" s="55"/>
      <c r="C24" s="55"/>
      <c r="D24" s="55"/>
      <c r="E24" s="56"/>
      <c r="F24" s="56"/>
      <c r="G24" s="55"/>
      <c r="H24" s="55"/>
      <c r="I24" s="56"/>
      <c r="J24" s="29"/>
      <c r="K24" s="29"/>
    </row>
    <row r="25" spans="1:11" s="27" customFormat="1" ht="13.5" customHeight="1">
      <c r="A25" s="50" t="s">
        <v>28</v>
      </c>
      <c r="B25" s="57"/>
      <c r="C25" s="57">
        <f>C13</f>
        <v>0</v>
      </c>
      <c r="D25" s="57"/>
      <c r="E25" s="58"/>
      <c r="F25" s="58"/>
      <c r="G25" s="57">
        <f>G11</f>
        <v>0</v>
      </c>
      <c r="H25" s="57"/>
      <c r="I25" s="58"/>
      <c r="J25" s="29"/>
      <c r="K25" s="29"/>
    </row>
    <row r="26" spans="1:11" s="27" customFormat="1" ht="13.5" customHeight="1">
      <c r="A26" s="59"/>
      <c r="B26" s="57"/>
      <c r="C26" s="57"/>
      <c r="D26" s="57"/>
      <c r="E26" s="58"/>
      <c r="F26" s="58"/>
      <c r="G26" s="57"/>
      <c r="H26" s="57"/>
      <c r="I26" s="58"/>
      <c r="J26" s="29"/>
      <c r="K26" s="29"/>
    </row>
    <row r="27" spans="1:11" s="27" customFormat="1" ht="13.5" customHeight="1">
      <c r="A27" s="59"/>
      <c r="B27" s="57"/>
      <c r="C27" s="57">
        <f>C9</f>
        <v>0</v>
      </c>
      <c r="D27" s="57"/>
      <c r="E27" s="58"/>
      <c r="F27" s="58"/>
      <c r="G27" s="57">
        <f>G15</f>
        <v>0</v>
      </c>
      <c r="H27" s="57"/>
      <c r="I27" s="58"/>
      <c r="J27" s="29"/>
      <c r="K27" s="29"/>
    </row>
    <row r="28" spans="1:11" s="27" customFormat="1" ht="13.5" customHeight="1">
      <c r="A28" s="59"/>
      <c r="B28" s="57"/>
      <c r="C28" s="57"/>
      <c r="D28" s="57"/>
      <c r="E28" s="58"/>
      <c r="F28" s="58"/>
      <c r="G28" s="57"/>
      <c r="H28" s="57"/>
      <c r="I28" s="58"/>
      <c r="J28" s="29"/>
      <c r="K28" s="29"/>
    </row>
    <row r="29" spans="1:11" s="27" customFormat="1" ht="13.5" customHeight="1">
      <c r="A29" s="59"/>
      <c r="B29" s="57"/>
      <c r="C29" s="57">
        <f>C15</f>
        <v>0</v>
      </c>
      <c r="D29" s="57"/>
      <c r="E29" s="58"/>
      <c r="F29" s="58"/>
      <c r="G29" s="57">
        <f>C11</f>
        <v>0</v>
      </c>
      <c r="H29" s="57"/>
      <c r="I29" s="58"/>
      <c r="J29" s="29"/>
      <c r="K29" s="29"/>
    </row>
    <row r="30" spans="1:11" s="27" customFormat="1" ht="13.5" customHeight="1">
      <c r="A30" s="59"/>
      <c r="B30" s="57"/>
      <c r="C30" s="57"/>
      <c r="D30" s="57"/>
      <c r="E30" s="58"/>
      <c r="F30" s="58"/>
      <c r="G30" s="57"/>
      <c r="H30" s="57"/>
      <c r="I30" s="58"/>
      <c r="J30" s="29"/>
      <c r="K30" s="29"/>
    </row>
    <row r="31" spans="1:11" s="27" customFormat="1" ht="13.5" customHeight="1">
      <c r="A31" s="59"/>
      <c r="B31" s="57"/>
      <c r="C31" s="57">
        <f>G9</f>
        <v>0</v>
      </c>
      <c r="D31" s="57"/>
      <c r="E31" s="58"/>
      <c r="F31" s="58"/>
      <c r="G31" s="57">
        <f>G13</f>
        <v>0</v>
      </c>
      <c r="H31" s="57"/>
      <c r="I31" s="58"/>
      <c r="J31" s="29"/>
      <c r="K31" s="29"/>
    </row>
    <row r="32" spans="1:11" s="27" customFormat="1" ht="13.5" customHeight="1" thickBot="1">
      <c r="A32" s="54"/>
      <c r="B32" s="55"/>
      <c r="C32" s="55"/>
      <c r="D32" s="55"/>
      <c r="E32" s="56"/>
      <c r="F32" s="56"/>
      <c r="G32" s="55"/>
      <c r="H32" s="55"/>
      <c r="I32" s="56"/>
      <c r="J32" s="29"/>
      <c r="K32" s="29"/>
    </row>
    <row r="33" spans="1:11" s="27" customFormat="1" ht="13.5" customHeight="1">
      <c r="A33" s="50" t="s">
        <v>34</v>
      </c>
      <c r="B33" s="51"/>
      <c r="C33" s="51">
        <f>C11</f>
        <v>0</v>
      </c>
      <c r="D33" s="51"/>
      <c r="E33" s="53"/>
      <c r="F33" s="53"/>
      <c r="G33" s="51">
        <f>G13</f>
        <v>0</v>
      </c>
      <c r="H33" s="51"/>
      <c r="I33" s="53"/>
      <c r="J33" s="29"/>
      <c r="K33" s="29"/>
    </row>
    <row r="34" spans="1:11" s="27" customFormat="1" ht="13.5" customHeight="1">
      <c r="A34" s="50"/>
      <c r="B34" s="51"/>
      <c r="C34" s="51"/>
      <c r="D34" s="51"/>
      <c r="E34" s="53"/>
      <c r="F34" s="53"/>
      <c r="G34" s="51"/>
      <c r="H34" s="51"/>
      <c r="I34" s="53"/>
      <c r="J34" s="29"/>
      <c r="K34" s="29"/>
    </row>
    <row r="35" spans="1:11" s="27" customFormat="1" ht="13.5" customHeight="1">
      <c r="A35" s="50"/>
      <c r="B35" s="51"/>
      <c r="C35" s="51">
        <f>C15</f>
        <v>0</v>
      </c>
      <c r="D35" s="51"/>
      <c r="E35" s="53"/>
      <c r="F35" s="53"/>
      <c r="G35" s="51">
        <f>G9</f>
        <v>0</v>
      </c>
      <c r="H35" s="51"/>
      <c r="I35" s="53"/>
      <c r="J35" s="29"/>
      <c r="K35" s="29"/>
    </row>
    <row r="36" spans="1:11" s="27" customFormat="1" ht="13.5" customHeight="1">
      <c r="A36" s="50"/>
      <c r="B36" s="51"/>
      <c r="C36" s="51"/>
      <c r="D36" s="51"/>
      <c r="E36" s="53"/>
      <c r="F36" s="53"/>
      <c r="G36" s="51"/>
      <c r="H36" s="51"/>
      <c r="I36" s="53"/>
      <c r="J36" s="29"/>
      <c r="K36" s="29"/>
    </row>
    <row r="37" spans="1:11" s="27" customFormat="1" ht="13.5" customHeight="1">
      <c r="A37" s="50"/>
      <c r="B37" s="51"/>
      <c r="C37" s="51">
        <f>C9</f>
        <v>0</v>
      </c>
      <c r="D37" s="51"/>
      <c r="E37" s="53"/>
      <c r="F37" s="53"/>
      <c r="G37" s="51">
        <f>C13</f>
        <v>0</v>
      </c>
      <c r="H37" s="51"/>
      <c r="I37" s="53"/>
      <c r="J37" s="29"/>
      <c r="K37" s="29"/>
    </row>
    <row r="38" spans="1:11" s="27" customFormat="1" ht="13.5" customHeight="1">
      <c r="A38" s="50"/>
      <c r="B38" s="51"/>
      <c r="C38" s="51"/>
      <c r="D38" s="51"/>
      <c r="E38" s="53"/>
      <c r="F38" s="53"/>
      <c r="G38" s="51"/>
      <c r="H38" s="51"/>
      <c r="I38" s="53"/>
      <c r="J38" s="29"/>
      <c r="K38" s="29"/>
    </row>
    <row r="39" spans="1:11" s="27" customFormat="1" ht="13.5" customHeight="1">
      <c r="A39" s="50"/>
      <c r="B39" s="51"/>
      <c r="C39" s="51">
        <f>G15</f>
        <v>0</v>
      </c>
      <c r="D39" s="51"/>
      <c r="E39" s="53"/>
      <c r="F39" s="53"/>
      <c r="G39" s="51">
        <f>G11</f>
        <v>0</v>
      </c>
      <c r="H39" s="51"/>
      <c r="I39" s="53"/>
      <c r="J39" s="29"/>
      <c r="K39" s="29"/>
    </row>
    <row r="40" spans="1:11" s="27" customFormat="1" ht="13.5" customHeight="1" thickBot="1">
      <c r="A40" s="54"/>
      <c r="B40" s="55"/>
      <c r="C40" s="55"/>
      <c r="D40" s="55"/>
      <c r="E40" s="56"/>
      <c r="F40" s="56"/>
      <c r="G40" s="55"/>
      <c r="H40" s="55"/>
      <c r="I40" s="56"/>
      <c r="J40" s="29"/>
      <c r="K40" s="29"/>
    </row>
    <row r="41" spans="1:9" ht="15.7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5.75">
      <c r="A42" s="31"/>
      <c r="B42" s="32"/>
      <c r="C42" s="32"/>
      <c r="D42" s="32"/>
      <c r="E42" s="32"/>
      <c r="F42" s="32"/>
      <c r="G42" s="32"/>
      <c r="H42" s="32"/>
      <c r="I42" s="32"/>
    </row>
    <row r="44" spans="1:8" s="21" customFormat="1" ht="18.75">
      <c r="A44" s="33"/>
      <c r="B44" s="34" t="s">
        <v>31</v>
      </c>
      <c r="H44" s="23"/>
    </row>
    <row r="46" spans="1:9" s="34" customFormat="1" ht="18.75">
      <c r="A46" s="35" t="s">
        <v>8</v>
      </c>
      <c r="B46" s="36"/>
      <c r="C46" s="36"/>
      <c r="D46" s="37" t="s">
        <v>16</v>
      </c>
      <c r="E46" s="37" t="s">
        <v>17</v>
      </c>
      <c r="F46" s="37" t="s">
        <v>20</v>
      </c>
      <c r="G46" s="37" t="s">
        <v>23</v>
      </c>
      <c r="H46" s="37" t="s">
        <v>29</v>
      </c>
      <c r="I46" s="37" t="s">
        <v>2</v>
      </c>
    </row>
    <row r="47" spans="1:11" ht="21">
      <c r="A47" s="60"/>
      <c r="B47" s="61"/>
      <c r="C47" s="62"/>
      <c r="D47" s="41"/>
      <c r="E47" s="48"/>
      <c r="F47" s="48"/>
      <c r="G47" s="48"/>
      <c r="H47" s="48"/>
      <c r="I47" s="43">
        <f>SUM(D47:H47)</f>
        <v>0</v>
      </c>
      <c r="J47" s="1"/>
      <c r="K47" s="1"/>
    </row>
    <row r="48" spans="1:11" ht="21">
      <c r="A48" s="38"/>
      <c r="B48" s="46"/>
      <c r="C48" s="47"/>
      <c r="D48" s="41"/>
      <c r="E48" s="48"/>
      <c r="F48" s="48"/>
      <c r="G48" s="48"/>
      <c r="H48" s="48"/>
      <c r="I48" s="43">
        <f aca="true" t="shared" si="0" ref="I48:I54">SUM(D48:H48)</f>
        <v>0</v>
      </c>
      <c r="J48" s="1"/>
      <c r="K48" s="1"/>
    </row>
    <row r="49" spans="1:11" ht="21">
      <c r="A49" s="38"/>
      <c r="B49" s="46"/>
      <c r="C49" s="47"/>
      <c r="D49" s="41"/>
      <c r="E49" s="48"/>
      <c r="F49" s="48"/>
      <c r="G49" s="48"/>
      <c r="H49" s="48"/>
      <c r="I49" s="43">
        <f t="shared" si="0"/>
        <v>0</v>
      </c>
      <c r="J49" s="1"/>
      <c r="K49" s="1"/>
    </row>
    <row r="50" spans="1:11" ht="21">
      <c r="A50" s="38"/>
      <c r="B50" s="46"/>
      <c r="C50" s="47"/>
      <c r="D50" s="41"/>
      <c r="E50" s="48"/>
      <c r="F50" s="48"/>
      <c r="G50" s="48"/>
      <c r="H50" s="48"/>
      <c r="I50" s="43">
        <f t="shared" si="0"/>
        <v>0</v>
      </c>
      <c r="J50" s="1"/>
      <c r="K50" s="1"/>
    </row>
    <row r="51" spans="1:11" ht="21">
      <c r="A51" s="38"/>
      <c r="B51" s="46"/>
      <c r="C51" s="47"/>
      <c r="D51" s="41"/>
      <c r="E51" s="48"/>
      <c r="F51" s="48"/>
      <c r="G51" s="48"/>
      <c r="H51" s="48"/>
      <c r="I51" s="43">
        <f t="shared" si="0"/>
        <v>0</v>
      </c>
      <c r="J51" s="45"/>
      <c r="K51" s="45"/>
    </row>
    <row r="52" spans="1:11" ht="21">
      <c r="A52" s="63"/>
      <c r="B52" s="64"/>
      <c r="C52" s="65"/>
      <c r="D52" s="41"/>
      <c r="E52" s="48"/>
      <c r="F52" s="48"/>
      <c r="G52" s="48"/>
      <c r="H52" s="48"/>
      <c r="I52" s="43">
        <f t="shared" si="0"/>
        <v>0</v>
      </c>
      <c r="J52" s="45"/>
      <c r="K52" s="45"/>
    </row>
    <row r="53" spans="1:11" ht="21">
      <c r="A53" s="38"/>
      <c r="B53" s="39"/>
      <c r="C53" s="40"/>
      <c r="D53" s="41"/>
      <c r="E53" s="48"/>
      <c r="F53" s="48"/>
      <c r="G53" s="48"/>
      <c r="H53" s="48"/>
      <c r="I53" s="43">
        <f t="shared" si="0"/>
        <v>0</v>
      </c>
      <c r="J53" s="45"/>
      <c r="K53" s="45"/>
    </row>
    <row r="54" spans="1:11" ht="21">
      <c r="A54" s="38"/>
      <c r="B54" s="39"/>
      <c r="C54" s="40"/>
      <c r="D54" s="41"/>
      <c r="E54" s="49"/>
      <c r="F54" s="49"/>
      <c r="G54" s="49"/>
      <c r="H54" s="49"/>
      <c r="I54" s="43">
        <f t="shared" si="0"/>
        <v>0</v>
      </c>
      <c r="J54" s="45"/>
      <c r="K54" s="45"/>
    </row>
    <row r="55" spans="3:11" ht="15.75">
      <c r="C55" s="32"/>
      <c r="D55" s="32"/>
      <c r="E55" s="45"/>
      <c r="F55" s="45"/>
      <c r="G55" s="45"/>
      <c r="H55" s="45"/>
      <c r="I55" s="45"/>
      <c r="J55" s="45"/>
      <c r="K55" s="45"/>
    </row>
    <row r="56" spans="3:11" ht="15.75">
      <c r="C56" s="32"/>
      <c r="D56" s="32"/>
      <c r="E56" s="45"/>
      <c r="F56" s="45"/>
      <c r="G56" s="45"/>
      <c r="H56" s="45"/>
      <c r="I56" s="45"/>
      <c r="J56" s="45"/>
      <c r="K56" s="45"/>
    </row>
    <row r="57" spans="3:11" ht="15.75">
      <c r="C57" s="32"/>
      <c r="D57" s="32"/>
      <c r="E57" s="45"/>
      <c r="F57" s="45"/>
      <c r="G57" s="45"/>
      <c r="H57" s="45"/>
      <c r="I57" s="45"/>
      <c r="J57" s="45"/>
      <c r="K57" s="45"/>
    </row>
    <row r="58" spans="3:11" ht="15.75">
      <c r="C58" s="32"/>
      <c r="D58" s="32"/>
      <c r="E58" s="45"/>
      <c r="F58" s="45"/>
      <c r="G58" s="45"/>
      <c r="H58" s="45"/>
      <c r="I58" s="45"/>
      <c r="J58" s="45"/>
      <c r="K58" s="45"/>
    </row>
    <row r="59" spans="3:11" ht="15.75">
      <c r="C59" s="32"/>
      <c r="D59" s="32"/>
      <c r="E59" s="45"/>
      <c r="F59" s="45"/>
      <c r="G59" s="45"/>
      <c r="H59" s="45"/>
      <c r="I59" s="45"/>
      <c r="J59" s="45"/>
      <c r="K59" s="45"/>
    </row>
    <row r="60" spans="3:11" ht="15.75">
      <c r="C60" s="32"/>
      <c r="D60" s="32"/>
      <c r="E60" s="45"/>
      <c r="F60" s="45"/>
      <c r="G60" s="45"/>
      <c r="H60" s="45"/>
      <c r="I60" s="45"/>
      <c r="J60" s="45"/>
      <c r="K60" s="45"/>
    </row>
    <row r="61" spans="3:11" ht="15.75">
      <c r="C61" s="32"/>
      <c r="D61" s="32"/>
      <c r="E61" s="45"/>
      <c r="F61" s="45"/>
      <c r="G61" s="45"/>
      <c r="H61" s="45"/>
      <c r="I61" s="45"/>
      <c r="J61" s="45"/>
      <c r="K61" s="45"/>
    </row>
    <row r="62" spans="3:11" ht="15.75">
      <c r="C62" s="32"/>
      <c r="D62" s="32"/>
      <c r="E62" s="45"/>
      <c r="F62" s="45"/>
      <c r="G62" s="45"/>
      <c r="H62" s="45"/>
      <c r="I62" s="45"/>
      <c r="J62" s="45"/>
      <c r="K62" s="45"/>
    </row>
    <row r="63" spans="3:11" ht="15.75">
      <c r="C63" s="32"/>
      <c r="D63" s="32"/>
      <c r="E63" s="45"/>
      <c r="F63" s="45"/>
      <c r="G63" s="45"/>
      <c r="H63" s="45"/>
      <c r="I63" s="45"/>
      <c r="J63" s="45"/>
      <c r="K63" s="45"/>
    </row>
    <row r="64" spans="3:11" ht="15.75">
      <c r="C64" s="32"/>
      <c r="D64" s="32"/>
      <c r="E64" s="45"/>
      <c r="F64" s="45"/>
      <c r="G64" s="45"/>
      <c r="H64" s="45"/>
      <c r="I64" s="45"/>
      <c r="J64" s="45"/>
      <c r="K64" s="45"/>
    </row>
    <row r="65" spans="3:11" ht="15.75">
      <c r="C65" s="32"/>
      <c r="D65" s="32"/>
      <c r="E65" s="45"/>
      <c r="F65" s="45"/>
      <c r="G65" s="45"/>
      <c r="H65" s="45"/>
      <c r="I65" s="45"/>
      <c r="J65" s="45"/>
      <c r="K65" s="45"/>
    </row>
    <row r="66" spans="3:11" ht="15.75">
      <c r="C66" s="32"/>
      <c r="D66" s="32"/>
      <c r="E66" s="45"/>
      <c r="F66" s="45"/>
      <c r="G66" s="45"/>
      <c r="H66" s="45"/>
      <c r="I66" s="45"/>
      <c r="J66" s="45"/>
      <c r="K66" s="45"/>
    </row>
    <row r="67" spans="3:11" ht="15.75">
      <c r="C67" s="32"/>
      <c r="D67" s="32"/>
      <c r="E67" s="45"/>
      <c r="F67" s="45"/>
      <c r="G67" s="45"/>
      <c r="H67" s="45"/>
      <c r="I67" s="45"/>
      <c r="J67" s="45"/>
      <c r="K67" s="45"/>
    </row>
    <row r="68" spans="3:11" ht="15.75">
      <c r="C68" s="32"/>
      <c r="D68" s="32"/>
      <c r="E68" s="45"/>
      <c r="F68" s="45"/>
      <c r="G68" s="45"/>
      <c r="H68" s="45"/>
      <c r="I68" s="45"/>
      <c r="J68" s="45"/>
      <c r="K68" s="45"/>
    </row>
    <row r="69" spans="4:11" ht="15.75">
      <c r="D69" s="32"/>
      <c r="E69" s="32"/>
      <c r="F69" s="32"/>
      <c r="G69" s="32"/>
      <c r="H69" s="32"/>
      <c r="I69" s="32"/>
      <c r="J69" s="32"/>
      <c r="K69" s="32"/>
    </row>
    <row r="70" spans="4:11" ht="15.75">
      <c r="D70" s="32"/>
      <c r="E70" s="32"/>
      <c r="F70" s="32"/>
      <c r="G70" s="32"/>
      <c r="H70" s="32"/>
      <c r="I70" s="32"/>
      <c r="J70" s="32"/>
      <c r="K70" s="32"/>
    </row>
    <row r="71" spans="4:11" ht="15.75">
      <c r="D71" s="32"/>
      <c r="E71" s="32"/>
      <c r="F71" s="32"/>
      <c r="G71" s="32"/>
      <c r="H71" s="32"/>
      <c r="I71" s="32"/>
      <c r="J71" s="32"/>
      <c r="K71" s="32"/>
    </row>
    <row r="72" spans="4:11" ht="15.75">
      <c r="D72" s="32"/>
      <c r="E72" s="32"/>
      <c r="F72" s="32"/>
      <c r="G72" s="32"/>
      <c r="H72" s="32"/>
      <c r="I72" s="32"/>
      <c r="J72" s="32"/>
      <c r="K72" s="32"/>
    </row>
    <row r="73" spans="4:11" ht="15.75">
      <c r="D73" s="32"/>
      <c r="E73" s="32"/>
      <c r="F73" s="32"/>
      <c r="G73" s="32"/>
      <c r="H73" s="32"/>
      <c r="I73" s="32"/>
      <c r="J73" s="32"/>
      <c r="K73" s="32"/>
    </row>
    <row r="74" spans="4:11" ht="15.75">
      <c r="D74" s="32"/>
      <c r="E74" s="32"/>
      <c r="F74" s="32"/>
      <c r="G74" s="32"/>
      <c r="H74" s="32"/>
      <c r="I74" s="32"/>
      <c r="J74" s="32"/>
      <c r="K74" s="32"/>
    </row>
    <row r="75" spans="4:11" ht="15.75">
      <c r="D75" s="32"/>
      <c r="E75" s="32"/>
      <c r="F75" s="32"/>
      <c r="G75" s="32"/>
      <c r="H75" s="32"/>
      <c r="I75" s="32"/>
      <c r="J75" s="32"/>
      <c r="K75" s="32"/>
    </row>
    <row r="76" spans="4:11" ht="15.75">
      <c r="D76" s="32"/>
      <c r="E76" s="32"/>
      <c r="F76" s="32"/>
      <c r="G76" s="32"/>
      <c r="H76" s="32"/>
      <c r="I76" s="32"/>
      <c r="J76" s="32"/>
      <c r="K76" s="32"/>
    </row>
    <row r="77" spans="4:11" ht="15.75">
      <c r="D77" s="32"/>
      <c r="E77" s="32"/>
      <c r="F77" s="32"/>
      <c r="G77" s="32"/>
      <c r="H77" s="32"/>
      <c r="I77" s="32"/>
      <c r="J77" s="32"/>
      <c r="K77" s="32"/>
    </row>
  </sheetData>
  <sheetProtection/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7"/>
  <sheetViews>
    <sheetView zoomScale="90" zoomScaleNormal="90" zoomScalePageLayoutView="0" workbookViewId="0" topLeftCell="A1">
      <pane ySplit="3" topLeftCell="A13" activePane="bottomLeft" state="frozen"/>
      <selection pane="topLeft" activeCell="B1" sqref="B1"/>
      <selection pane="bottomLeft" activeCell="D28" sqref="D28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125" style="9" bestFit="1" customWidth="1"/>
    <col min="5" max="46" width="3.625" style="9" hidden="1" customWidth="1"/>
    <col min="47" max="47" width="5.50390625" style="9" bestFit="1" customWidth="1"/>
    <col min="48" max="48" width="5.125" style="9" customWidth="1"/>
    <col min="49" max="49" width="5.625" style="9" bestFit="1" customWidth="1"/>
    <col min="50" max="50" width="5.50390625" style="9" customWidth="1"/>
    <col min="51" max="51" width="5.625" style="9" bestFit="1" customWidth="1"/>
    <col min="52" max="52" width="6.125" style="9" customWidth="1"/>
    <col min="53" max="53" width="7.375" style="9" bestFit="1" customWidth="1"/>
    <col min="54" max="54" width="10.125" style="9" bestFit="1" customWidth="1"/>
    <col min="55" max="16384" width="9.625" style="9" customWidth="1"/>
  </cols>
  <sheetData>
    <row r="1" spans="1:53" s="2" customFormat="1" ht="15.75">
      <c r="A1" s="1"/>
      <c r="C1" s="2" t="s">
        <v>4</v>
      </c>
      <c r="AU1" s="3"/>
      <c r="AV1" s="3"/>
      <c r="AW1" s="3"/>
      <c r="AX1" s="3"/>
      <c r="AY1" s="3"/>
      <c r="AZ1" s="3"/>
      <c r="BA1" s="3"/>
    </row>
    <row r="3" spans="1:54" s="2" customFormat="1" ht="15.75">
      <c r="A3" s="4"/>
      <c r="B3" s="5" t="s">
        <v>9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4" t="s">
        <v>12</v>
      </c>
      <c r="AV3" s="4" t="s">
        <v>13</v>
      </c>
      <c r="AW3" s="4" t="s">
        <v>14</v>
      </c>
      <c r="AX3" s="4" t="s">
        <v>25</v>
      </c>
      <c r="AY3" s="4" t="s">
        <v>32</v>
      </c>
      <c r="AZ3" s="4" t="s">
        <v>15</v>
      </c>
      <c r="BA3" s="4" t="s">
        <v>11</v>
      </c>
      <c r="BB3" s="4" t="s">
        <v>10</v>
      </c>
    </row>
    <row r="4" spans="1:54" ht="12.75">
      <c r="A4" s="6">
        <v>1</v>
      </c>
      <c r="B4" s="7">
        <v>3148</v>
      </c>
      <c r="C4" s="7" t="s">
        <v>72</v>
      </c>
      <c r="D4" s="7" t="s">
        <v>40</v>
      </c>
      <c r="E4" s="7">
        <v>194</v>
      </c>
      <c r="F4" s="7">
        <v>167</v>
      </c>
      <c r="G4" s="7">
        <v>139</v>
      </c>
      <c r="H4" s="7">
        <v>194</v>
      </c>
      <c r="I4" s="7">
        <v>235</v>
      </c>
      <c r="J4" s="7">
        <v>195</v>
      </c>
      <c r="K4" s="7"/>
      <c r="L4" s="7">
        <v>189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6">
        <f>SUM(E4:L4)</f>
        <v>1313</v>
      </c>
      <c r="AV4" s="6">
        <f>SUM(M4:T4)</f>
        <v>0</v>
      </c>
      <c r="AW4" s="6">
        <f>SUM(T4:AC4)</f>
        <v>0</v>
      </c>
      <c r="AX4" s="6">
        <f>SUM(AD4:AM4)</f>
        <v>0</v>
      </c>
      <c r="AY4" s="6">
        <f>SUM(AM4:AT4)</f>
        <v>0</v>
      </c>
      <c r="AZ4" s="6">
        <f>SUM(AU4:AY4)</f>
        <v>1313</v>
      </c>
      <c r="BA4" s="6">
        <f>COUNT(E4:AT4)</f>
        <v>7</v>
      </c>
      <c r="BB4" s="8">
        <f>(AZ4/BA4)</f>
        <v>187.57142857142858</v>
      </c>
    </row>
    <row r="5" spans="1:54" ht="12.75">
      <c r="A5" s="6">
        <v>2</v>
      </c>
      <c r="B5" s="7">
        <v>229</v>
      </c>
      <c r="C5" s="7" t="s">
        <v>56</v>
      </c>
      <c r="D5" s="7" t="s">
        <v>37</v>
      </c>
      <c r="E5" s="7">
        <v>173</v>
      </c>
      <c r="F5" s="7">
        <v>200</v>
      </c>
      <c r="G5" s="7">
        <v>185</v>
      </c>
      <c r="H5" s="7">
        <v>179</v>
      </c>
      <c r="I5" s="7"/>
      <c r="J5" s="7"/>
      <c r="K5" s="7">
        <v>170</v>
      </c>
      <c r="L5" s="7">
        <v>174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6">
        <f>SUM(E5:L5)</f>
        <v>1081</v>
      </c>
      <c r="AV5" s="6">
        <f>SUM(M5:T5)</f>
        <v>0</v>
      </c>
      <c r="AW5" s="6">
        <f>SUM(T5:AC5)</f>
        <v>0</v>
      </c>
      <c r="AX5" s="6">
        <f>SUM(AD5:AM5)</f>
        <v>0</v>
      </c>
      <c r="AY5" s="6">
        <f>SUM(AM5:AT5)</f>
        <v>0</v>
      </c>
      <c r="AZ5" s="6">
        <f>SUM(AU5:AY5)</f>
        <v>1081</v>
      </c>
      <c r="BA5" s="6">
        <f>COUNT(E5:AT5)</f>
        <v>6</v>
      </c>
      <c r="BB5" s="8">
        <f>(AZ5/BA5)</f>
        <v>180.16666666666666</v>
      </c>
    </row>
    <row r="6" spans="1:54" ht="12.75">
      <c r="A6" s="6">
        <v>3</v>
      </c>
      <c r="B6" s="7">
        <v>1888</v>
      </c>
      <c r="C6" s="7" t="s">
        <v>71</v>
      </c>
      <c r="D6" s="7" t="s">
        <v>40</v>
      </c>
      <c r="E6" s="7">
        <v>156</v>
      </c>
      <c r="F6" s="7">
        <v>182</v>
      </c>
      <c r="G6" s="7">
        <v>191</v>
      </c>
      <c r="H6" s="7">
        <v>188</v>
      </c>
      <c r="I6" s="7">
        <v>181</v>
      </c>
      <c r="J6" s="7">
        <v>177</v>
      </c>
      <c r="K6" s="7">
        <v>145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6">
        <f>SUM(E6:L6)</f>
        <v>1220</v>
      </c>
      <c r="AV6" s="6">
        <f>SUM(M6:T6)</f>
        <v>0</v>
      </c>
      <c r="AW6" s="6">
        <f>SUM(T6:AC6)</f>
        <v>0</v>
      </c>
      <c r="AX6" s="6">
        <f>SUM(AD6:AM6)</f>
        <v>0</v>
      </c>
      <c r="AY6" s="6">
        <f>SUM(AM6:AT6)</f>
        <v>0</v>
      </c>
      <c r="AZ6" s="6">
        <f>SUM(AU6:AY6)</f>
        <v>1220</v>
      </c>
      <c r="BA6" s="6">
        <f>COUNT(E6:AT6)</f>
        <v>7</v>
      </c>
      <c r="BB6" s="8">
        <f>(AZ6/BA6)</f>
        <v>174.28571428571428</v>
      </c>
    </row>
    <row r="7" spans="1:54" ht="12.75">
      <c r="A7" s="6">
        <v>4</v>
      </c>
      <c r="B7" s="7">
        <v>1968</v>
      </c>
      <c r="C7" s="7" t="s">
        <v>55</v>
      </c>
      <c r="D7" s="7" t="s">
        <v>37</v>
      </c>
      <c r="E7" s="7"/>
      <c r="F7" s="7"/>
      <c r="G7" s="7"/>
      <c r="H7" s="7">
        <v>192</v>
      </c>
      <c r="I7" s="7">
        <v>133</v>
      </c>
      <c r="J7" s="7">
        <v>166</v>
      </c>
      <c r="K7" s="7">
        <v>186</v>
      </c>
      <c r="L7" s="7">
        <v>194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>
        <f>SUM(E7:L7)</f>
        <v>871</v>
      </c>
      <c r="AV7" s="6">
        <f>SUM(M7:T7)</f>
        <v>0</v>
      </c>
      <c r="AW7" s="6">
        <f>SUM(T7:AC7)</f>
        <v>0</v>
      </c>
      <c r="AX7" s="6">
        <f>SUM(AD7:AM7)</f>
        <v>0</v>
      </c>
      <c r="AY7" s="6">
        <f>SUM(AM7:AT7)</f>
        <v>0</v>
      </c>
      <c r="AZ7" s="6">
        <f>SUM(AU7:AY7)</f>
        <v>871</v>
      </c>
      <c r="BA7" s="6">
        <f>COUNT(E7:AT7)</f>
        <v>5</v>
      </c>
      <c r="BB7" s="8">
        <f>(AZ7/BA7)</f>
        <v>174.2</v>
      </c>
    </row>
    <row r="8" spans="1:54" ht="12.75">
      <c r="A8" s="6">
        <v>5</v>
      </c>
      <c r="B8" s="7">
        <v>1495</v>
      </c>
      <c r="C8" s="7" t="s">
        <v>57</v>
      </c>
      <c r="D8" s="7" t="s">
        <v>37</v>
      </c>
      <c r="E8" s="7">
        <v>160</v>
      </c>
      <c r="F8" s="7">
        <v>186</v>
      </c>
      <c r="G8" s="7">
        <v>128</v>
      </c>
      <c r="H8" s="7">
        <v>170</v>
      </c>
      <c r="I8" s="7"/>
      <c r="J8" s="7"/>
      <c r="K8" s="7">
        <v>185</v>
      </c>
      <c r="L8" s="7">
        <v>214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6">
        <f>SUM(E8:L8)</f>
        <v>1043</v>
      </c>
      <c r="AV8" s="6">
        <f>SUM(M8:T8)</f>
        <v>0</v>
      </c>
      <c r="AW8" s="6">
        <f>SUM(T8:AC8)</f>
        <v>0</v>
      </c>
      <c r="AX8" s="6">
        <f>SUM(AD8:AM8)</f>
        <v>0</v>
      </c>
      <c r="AY8" s="6">
        <f>SUM(AM8:AT8)</f>
        <v>0</v>
      </c>
      <c r="AZ8" s="6">
        <f>SUM(AU8:AY8)</f>
        <v>1043</v>
      </c>
      <c r="BA8" s="6">
        <f>COUNT(E8:AT8)</f>
        <v>6</v>
      </c>
      <c r="BB8" s="8">
        <f>(AZ8/BA8)</f>
        <v>173.83333333333334</v>
      </c>
    </row>
    <row r="9" spans="1:54" ht="12.75">
      <c r="A9" s="6">
        <v>6</v>
      </c>
      <c r="B9" s="7">
        <v>1732</v>
      </c>
      <c r="C9" s="7" t="s">
        <v>58</v>
      </c>
      <c r="D9" s="7" t="s">
        <v>37</v>
      </c>
      <c r="E9" s="7">
        <v>221</v>
      </c>
      <c r="F9" s="7">
        <v>148</v>
      </c>
      <c r="G9" s="7">
        <v>141</v>
      </c>
      <c r="H9" s="7"/>
      <c r="I9" s="7">
        <v>212</v>
      </c>
      <c r="J9" s="7">
        <v>173</v>
      </c>
      <c r="K9" s="7">
        <v>132</v>
      </c>
      <c r="L9" s="7">
        <v>184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6">
        <f>SUM(E9:L9)</f>
        <v>1211</v>
      </c>
      <c r="AV9" s="6">
        <f>SUM(M9:T9)</f>
        <v>0</v>
      </c>
      <c r="AW9" s="6">
        <f>SUM(T9:AC9)</f>
        <v>0</v>
      </c>
      <c r="AX9" s="6">
        <f>SUM(AD9:AM9)</f>
        <v>0</v>
      </c>
      <c r="AY9" s="6">
        <f>SUM(AM9:AT9)</f>
        <v>0</v>
      </c>
      <c r="AZ9" s="6">
        <f>SUM(AU9:AY9)</f>
        <v>1211</v>
      </c>
      <c r="BA9" s="6">
        <f>COUNT(E9:AT9)</f>
        <v>7</v>
      </c>
      <c r="BB9" s="8">
        <f>(AZ9/BA9)</f>
        <v>173</v>
      </c>
    </row>
    <row r="10" spans="1:54" ht="12.75">
      <c r="A10" s="6">
        <v>7</v>
      </c>
      <c r="B10" s="7">
        <v>1622</v>
      </c>
      <c r="C10" s="7" t="s">
        <v>49</v>
      </c>
      <c r="D10" s="7" t="s">
        <v>35</v>
      </c>
      <c r="E10" s="7"/>
      <c r="F10" s="7"/>
      <c r="G10" s="7">
        <v>149</v>
      </c>
      <c r="H10" s="7">
        <v>174</v>
      </c>
      <c r="I10" s="7">
        <v>204</v>
      </c>
      <c r="J10" s="7">
        <v>182</v>
      </c>
      <c r="K10" s="7">
        <v>163</v>
      </c>
      <c r="L10" s="7">
        <v>164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">
        <f>SUM(E10:L10)</f>
        <v>1036</v>
      </c>
      <c r="AV10" s="6">
        <f>SUM(M10:T10)</f>
        <v>0</v>
      </c>
      <c r="AW10" s="6">
        <f>SUM(T10:AC10)</f>
        <v>0</v>
      </c>
      <c r="AX10" s="6">
        <f>SUM(AD10:AM10)</f>
        <v>0</v>
      </c>
      <c r="AY10" s="6">
        <f>SUM(AM10:AT10)</f>
        <v>0</v>
      </c>
      <c r="AZ10" s="6">
        <f>SUM(AU10:AY10)</f>
        <v>1036</v>
      </c>
      <c r="BA10" s="6">
        <f>COUNT(E10:AT10)</f>
        <v>6</v>
      </c>
      <c r="BB10" s="8">
        <f>(AZ10/BA10)</f>
        <v>172.66666666666666</v>
      </c>
    </row>
    <row r="11" spans="1:54" ht="12.75">
      <c r="A11" s="6">
        <v>8</v>
      </c>
      <c r="B11" s="7">
        <v>3139</v>
      </c>
      <c r="C11" s="7" t="s">
        <v>80</v>
      </c>
      <c r="D11" s="7" t="s">
        <v>42</v>
      </c>
      <c r="E11" s="7">
        <v>188</v>
      </c>
      <c r="F11" s="7">
        <v>154</v>
      </c>
      <c r="G11" s="7"/>
      <c r="H11" s="7"/>
      <c r="I11" s="7">
        <v>214</v>
      </c>
      <c r="J11" s="7">
        <v>138</v>
      </c>
      <c r="K11" s="7">
        <v>189</v>
      </c>
      <c r="L11" s="7">
        <v>153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">
        <f>SUM(E11:L11)</f>
        <v>1036</v>
      </c>
      <c r="AV11" s="6">
        <f>SUM(M11:T11)</f>
        <v>0</v>
      </c>
      <c r="AW11" s="6">
        <f>SUM(T11:AC11)</f>
        <v>0</v>
      </c>
      <c r="AX11" s="6">
        <f>SUM(AD11:AM11)</f>
        <v>0</v>
      </c>
      <c r="AY11" s="6">
        <f>SUM(AM11:AT11)</f>
        <v>0</v>
      </c>
      <c r="AZ11" s="6">
        <f>SUM(AU11:AY11)</f>
        <v>1036</v>
      </c>
      <c r="BA11" s="6">
        <f>COUNT(E11:AT11)</f>
        <v>6</v>
      </c>
      <c r="BB11" s="8">
        <f>(AZ11/BA11)</f>
        <v>172.66666666666666</v>
      </c>
    </row>
    <row r="12" spans="1:54" ht="12.75">
      <c r="A12" s="6">
        <v>9</v>
      </c>
      <c r="B12" s="7">
        <v>3134</v>
      </c>
      <c r="C12" s="7" t="s">
        <v>81</v>
      </c>
      <c r="D12" s="7" t="s">
        <v>42</v>
      </c>
      <c r="E12" s="7">
        <v>145</v>
      </c>
      <c r="F12" s="7">
        <v>171</v>
      </c>
      <c r="G12" s="7">
        <v>162</v>
      </c>
      <c r="H12" s="7">
        <v>187</v>
      </c>
      <c r="I12" s="7">
        <v>168</v>
      </c>
      <c r="J12" s="7">
        <v>165</v>
      </c>
      <c r="K12" s="7">
        <v>171</v>
      </c>
      <c r="L12" s="7">
        <v>202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">
        <f>SUM(E12:L12)</f>
        <v>1371</v>
      </c>
      <c r="AV12" s="6">
        <f>SUM(M12:T12)</f>
        <v>0</v>
      </c>
      <c r="AW12" s="6">
        <f>SUM(T12:AC12)</f>
        <v>0</v>
      </c>
      <c r="AX12" s="6">
        <f>SUM(AD12:AM12)</f>
        <v>0</v>
      </c>
      <c r="AY12" s="6">
        <f>SUM(AM12:AT12)</f>
        <v>0</v>
      </c>
      <c r="AZ12" s="6">
        <f>SUM(AU12:AY12)</f>
        <v>1371</v>
      </c>
      <c r="BA12" s="6">
        <f>COUNT(E12:AT12)</f>
        <v>8</v>
      </c>
      <c r="BB12" s="8">
        <f>(AZ12/BA12)</f>
        <v>171.375</v>
      </c>
    </row>
    <row r="13" spans="1:54" ht="12.75">
      <c r="A13" s="6">
        <v>10</v>
      </c>
      <c r="B13" s="7">
        <v>3289</v>
      </c>
      <c r="C13" s="7" t="s">
        <v>64</v>
      </c>
      <c r="D13" s="10" t="s">
        <v>39</v>
      </c>
      <c r="E13" s="7">
        <v>172</v>
      </c>
      <c r="F13" s="7">
        <v>175</v>
      </c>
      <c r="G13" s="7">
        <v>145</v>
      </c>
      <c r="H13" s="7">
        <v>167</v>
      </c>
      <c r="I13" s="7">
        <v>199</v>
      </c>
      <c r="J13" s="7">
        <v>202</v>
      </c>
      <c r="K13" s="7">
        <v>157</v>
      </c>
      <c r="L13" s="7">
        <v>150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">
        <f>SUM(E13:L13)</f>
        <v>1367</v>
      </c>
      <c r="AV13" s="6">
        <f>SUM(M13:T13)</f>
        <v>0</v>
      </c>
      <c r="AW13" s="6">
        <f>SUM(T13:AC13)</f>
        <v>0</v>
      </c>
      <c r="AX13" s="6">
        <f>SUM(AD13:AM13)</f>
        <v>0</v>
      </c>
      <c r="AY13" s="6">
        <f>SUM(AM13:AT13)</f>
        <v>0</v>
      </c>
      <c r="AZ13" s="6">
        <f>SUM(AU13:AY13)</f>
        <v>1367</v>
      </c>
      <c r="BA13" s="6">
        <f>COUNT(E13:AT13)</f>
        <v>8</v>
      </c>
      <c r="BB13" s="8">
        <f>(AZ13/BA13)</f>
        <v>170.875</v>
      </c>
    </row>
    <row r="14" spans="1:54" ht="12.75">
      <c r="A14" s="6">
        <v>11</v>
      </c>
      <c r="B14" s="7">
        <v>3117</v>
      </c>
      <c r="C14" s="7" t="s">
        <v>77</v>
      </c>
      <c r="D14" s="7" t="s">
        <v>41</v>
      </c>
      <c r="E14" s="7">
        <v>177</v>
      </c>
      <c r="F14" s="7">
        <v>174</v>
      </c>
      <c r="G14" s="7">
        <v>210</v>
      </c>
      <c r="H14" s="7">
        <v>167</v>
      </c>
      <c r="I14" s="7">
        <v>185</v>
      </c>
      <c r="J14" s="7">
        <v>126</v>
      </c>
      <c r="K14" s="7">
        <v>165</v>
      </c>
      <c r="L14" s="7">
        <v>157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>
        <f>SUM(E14:L14)</f>
        <v>1361</v>
      </c>
      <c r="AV14" s="6">
        <f>SUM(M14:T14)</f>
        <v>0</v>
      </c>
      <c r="AW14" s="6">
        <f>SUM(T14:AC14)</f>
        <v>0</v>
      </c>
      <c r="AX14" s="6">
        <f>SUM(AD14:AM14)</f>
        <v>0</v>
      </c>
      <c r="AY14" s="6">
        <f>SUM(AM14:AT14)</f>
        <v>0</v>
      </c>
      <c r="AZ14" s="6">
        <f>SUM(AU14:AY14)</f>
        <v>1361</v>
      </c>
      <c r="BA14" s="6">
        <f>COUNT(E14:AT14)</f>
        <v>8</v>
      </c>
      <c r="BB14" s="8">
        <f>(AZ14/BA14)</f>
        <v>170.125</v>
      </c>
    </row>
    <row r="15" spans="1:54" ht="12.75">
      <c r="A15" s="6">
        <v>12</v>
      </c>
      <c r="B15" s="7">
        <v>2404</v>
      </c>
      <c r="C15" s="7" t="s">
        <v>44</v>
      </c>
      <c r="D15" s="7" t="s">
        <v>35</v>
      </c>
      <c r="E15" s="7">
        <v>139</v>
      </c>
      <c r="F15" s="7">
        <v>206</v>
      </c>
      <c r="G15" s="7">
        <v>148</v>
      </c>
      <c r="H15" s="7">
        <v>176</v>
      </c>
      <c r="I15" s="7">
        <v>140</v>
      </c>
      <c r="J15" s="7">
        <v>202</v>
      </c>
      <c r="K15" s="7">
        <v>173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6">
        <f>SUM(E15:L15)</f>
        <v>1184</v>
      </c>
      <c r="AV15" s="6">
        <f>SUM(M15:T15)</f>
        <v>0</v>
      </c>
      <c r="AW15" s="6">
        <f>SUM(T15:AC15)</f>
        <v>0</v>
      </c>
      <c r="AX15" s="6">
        <f>SUM(AD15:AM15)</f>
        <v>0</v>
      </c>
      <c r="AY15" s="6">
        <f>SUM(AM15:AT15)</f>
        <v>0</v>
      </c>
      <c r="AZ15" s="6">
        <f>SUM(AU15:AY15)</f>
        <v>1184</v>
      </c>
      <c r="BA15" s="6">
        <f>COUNT(E15:AT15)</f>
        <v>7</v>
      </c>
      <c r="BB15" s="8">
        <f>(AZ15/BA15)</f>
        <v>169.14285714285714</v>
      </c>
    </row>
    <row r="16" spans="1:54" ht="12.75">
      <c r="A16" s="6">
        <v>13</v>
      </c>
      <c r="B16" s="7">
        <v>1407</v>
      </c>
      <c r="C16" s="7" t="s">
        <v>70</v>
      </c>
      <c r="D16" s="7" t="s">
        <v>40</v>
      </c>
      <c r="E16" s="7">
        <v>136</v>
      </c>
      <c r="F16" s="7">
        <v>134</v>
      </c>
      <c r="G16" s="7"/>
      <c r="H16" s="7"/>
      <c r="I16" s="7">
        <v>179</v>
      </c>
      <c r="J16" s="7">
        <v>186</v>
      </c>
      <c r="K16" s="7">
        <v>189</v>
      </c>
      <c r="L16" s="7">
        <v>181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6">
        <f>SUM(E16:L16)</f>
        <v>1005</v>
      </c>
      <c r="AV16" s="6">
        <f>SUM(M16:T16)</f>
        <v>0</v>
      </c>
      <c r="AW16" s="6">
        <f>SUM(T16:AC16)</f>
        <v>0</v>
      </c>
      <c r="AX16" s="6">
        <f>SUM(AD16:AM16)</f>
        <v>0</v>
      </c>
      <c r="AY16" s="6">
        <f>SUM(AM16:AT16)</f>
        <v>0</v>
      </c>
      <c r="AZ16" s="6">
        <f>SUM(AU16:AY16)</f>
        <v>1005</v>
      </c>
      <c r="BA16" s="6">
        <f>COUNT(E16:AT16)</f>
        <v>6</v>
      </c>
      <c r="BB16" s="8">
        <f>(AZ16/BA16)</f>
        <v>167.5</v>
      </c>
    </row>
    <row r="17" spans="1:54" ht="12.75">
      <c r="A17" s="6">
        <v>14</v>
      </c>
      <c r="B17" s="7">
        <v>1664</v>
      </c>
      <c r="C17" s="7" t="s">
        <v>69</v>
      </c>
      <c r="D17" s="7" t="s">
        <v>40</v>
      </c>
      <c r="E17" s="7">
        <v>172</v>
      </c>
      <c r="F17" s="7">
        <v>143</v>
      </c>
      <c r="G17" s="7">
        <v>159</v>
      </c>
      <c r="H17" s="7">
        <v>176</v>
      </c>
      <c r="I17" s="7"/>
      <c r="J17" s="7"/>
      <c r="K17" s="7">
        <v>178</v>
      </c>
      <c r="L17" s="7">
        <v>159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6">
        <f>SUM(E17:L17)</f>
        <v>987</v>
      </c>
      <c r="AV17" s="6">
        <f>SUM(M17:T17)</f>
        <v>0</v>
      </c>
      <c r="AW17" s="6">
        <f>SUM(T17:AC17)</f>
        <v>0</v>
      </c>
      <c r="AX17" s="6">
        <f>SUM(AD17:AM17)</f>
        <v>0</v>
      </c>
      <c r="AY17" s="6">
        <f>SUM(AM17:AT17)</f>
        <v>0</v>
      </c>
      <c r="AZ17" s="6">
        <f>SUM(AU17:AY17)</f>
        <v>987</v>
      </c>
      <c r="BA17" s="6">
        <f>COUNT(E17:AT17)</f>
        <v>6</v>
      </c>
      <c r="BB17" s="8">
        <f>(AZ17/BA17)</f>
        <v>164.5</v>
      </c>
    </row>
    <row r="18" spans="1:54" ht="12.75">
      <c r="A18" s="6">
        <v>15</v>
      </c>
      <c r="B18" s="7">
        <v>3284</v>
      </c>
      <c r="C18" s="7" t="s">
        <v>47</v>
      </c>
      <c r="D18" s="7" t="s">
        <v>35</v>
      </c>
      <c r="E18" s="7">
        <v>156</v>
      </c>
      <c r="F18" s="7">
        <v>119</v>
      </c>
      <c r="G18" s="7"/>
      <c r="H18" s="7"/>
      <c r="I18" s="7">
        <v>157</v>
      </c>
      <c r="J18" s="7">
        <v>173</v>
      </c>
      <c r="K18" s="7"/>
      <c r="L18" s="7">
        <v>217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6">
        <f>SUM(E18:L18)</f>
        <v>822</v>
      </c>
      <c r="AV18" s="6">
        <f>SUM(M18:T18)</f>
        <v>0</v>
      </c>
      <c r="AW18" s="6">
        <f>SUM(T18:AC18)</f>
        <v>0</v>
      </c>
      <c r="AX18" s="6">
        <f>SUM(AD18:AM18)</f>
        <v>0</v>
      </c>
      <c r="AY18" s="6">
        <f>SUM(AM18:AT18)</f>
        <v>0</v>
      </c>
      <c r="AZ18" s="6">
        <f>SUM(AU18:AY18)</f>
        <v>822</v>
      </c>
      <c r="BA18" s="6">
        <f>COUNT(E18:AT18)</f>
        <v>5</v>
      </c>
      <c r="BB18" s="8">
        <f>(AZ18/BA18)</f>
        <v>164.4</v>
      </c>
    </row>
    <row r="19" spans="1:54" ht="12.75">
      <c r="A19" s="6">
        <v>16</v>
      </c>
      <c r="B19" s="7">
        <v>2381</v>
      </c>
      <c r="C19" s="7" t="s">
        <v>45</v>
      </c>
      <c r="D19" s="7" t="s">
        <v>35</v>
      </c>
      <c r="E19" s="7">
        <v>181</v>
      </c>
      <c r="F19" s="7">
        <v>174</v>
      </c>
      <c r="G19" s="7">
        <v>121</v>
      </c>
      <c r="H19" s="7">
        <v>156</v>
      </c>
      <c r="I19" s="7">
        <v>172</v>
      </c>
      <c r="J19" s="7">
        <v>169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6">
        <f>SUM(E19:L19)</f>
        <v>973</v>
      </c>
      <c r="AV19" s="6">
        <f>SUM(M19:T19)</f>
        <v>0</v>
      </c>
      <c r="AW19" s="6">
        <f>SUM(T19:AC19)</f>
        <v>0</v>
      </c>
      <c r="AX19" s="6">
        <f>SUM(AD19:AM19)</f>
        <v>0</v>
      </c>
      <c r="AY19" s="6">
        <f>SUM(AM19:AT19)</f>
        <v>0</v>
      </c>
      <c r="AZ19" s="6">
        <f>SUM(AU19:AY19)</f>
        <v>973</v>
      </c>
      <c r="BA19" s="6">
        <f>COUNT(E19:AT19)</f>
        <v>6</v>
      </c>
      <c r="BB19" s="8">
        <f>(AZ19/BA19)</f>
        <v>162.16666666666666</v>
      </c>
    </row>
    <row r="20" spans="1:54" ht="12.75">
      <c r="A20" s="6">
        <v>17</v>
      </c>
      <c r="B20" s="7">
        <v>2713</v>
      </c>
      <c r="C20" s="7" t="s">
        <v>74</v>
      </c>
      <c r="D20" s="7" t="s">
        <v>41</v>
      </c>
      <c r="E20" s="7">
        <v>198</v>
      </c>
      <c r="F20" s="7">
        <v>136</v>
      </c>
      <c r="G20" s="7">
        <v>158</v>
      </c>
      <c r="H20" s="7">
        <v>144</v>
      </c>
      <c r="I20" s="7"/>
      <c r="J20" s="7"/>
      <c r="K20" s="7">
        <v>192</v>
      </c>
      <c r="L20" s="7">
        <v>145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6">
        <f>SUM(E20:L20)</f>
        <v>973</v>
      </c>
      <c r="AV20" s="6">
        <f>SUM(M20:T20)</f>
        <v>0</v>
      </c>
      <c r="AW20" s="6">
        <f>SUM(T20:AC20)</f>
        <v>0</v>
      </c>
      <c r="AX20" s="6">
        <f>SUM(AD20:AM20)</f>
        <v>0</v>
      </c>
      <c r="AY20" s="6">
        <f>SUM(AM20:AT20)</f>
        <v>0</v>
      </c>
      <c r="AZ20" s="6">
        <f>SUM(AU20:AY20)</f>
        <v>973</v>
      </c>
      <c r="BA20" s="6">
        <f>COUNT(E20:AT20)</f>
        <v>6</v>
      </c>
      <c r="BB20" s="8">
        <f>(AZ20/BA20)</f>
        <v>162.16666666666666</v>
      </c>
    </row>
    <row r="21" spans="1:54" ht="12.75">
      <c r="A21" s="6">
        <v>18</v>
      </c>
      <c r="B21" s="7">
        <v>3287</v>
      </c>
      <c r="C21" s="7" t="s">
        <v>67</v>
      </c>
      <c r="D21" s="7" t="s">
        <v>39</v>
      </c>
      <c r="E21" s="7">
        <v>148</v>
      </c>
      <c r="F21" s="7">
        <v>154</v>
      </c>
      <c r="G21" s="7">
        <v>194</v>
      </c>
      <c r="H21" s="7">
        <v>156</v>
      </c>
      <c r="I21" s="7">
        <v>151</v>
      </c>
      <c r="J21" s="7">
        <v>177</v>
      </c>
      <c r="K21" s="7">
        <v>120</v>
      </c>
      <c r="L21" s="7">
        <v>184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6">
        <f>SUM(E21:L21)</f>
        <v>1284</v>
      </c>
      <c r="AV21" s="6">
        <f>SUM(M21:T21)</f>
        <v>0</v>
      </c>
      <c r="AW21" s="6">
        <f>SUM(T21:AC21)</f>
        <v>0</v>
      </c>
      <c r="AX21" s="6">
        <f>SUM(AD21:AM21)</f>
        <v>0</v>
      </c>
      <c r="AY21" s="6">
        <f>SUM(AM21:AT21)</f>
        <v>0</v>
      </c>
      <c r="AZ21" s="6">
        <f>SUM(AU21:AY21)</f>
        <v>1284</v>
      </c>
      <c r="BA21" s="6">
        <f>COUNT(E21:AT21)</f>
        <v>8</v>
      </c>
      <c r="BB21" s="8">
        <f>(AZ21/BA21)</f>
        <v>160.5</v>
      </c>
    </row>
    <row r="22" spans="1:54" ht="12.75">
      <c r="A22" s="6">
        <v>19</v>
      </c>
      <c r="B22" s="7">
        <v>3296</v>
      </c>
      <c r="C22" s="7" t="s">
        <v>83</v>
      </c>
      <c r="D22" s="7" t="s">
        <v>42</v>
      </c>
      <c r="E22" s="7">
        <v>185</v>
      </c>
      <c r="F22" s="7">
        <v>178</v>
      </c>
      <c r="G22" s="7">
        <v>153</v>
      </c>
      <c r="H22" s="7">
        <v>191</v>
      </c>
      <c r="I22" s="7">
        <v>131</v>
      </c>
      <c r="J22" s="7">
        <v>140</v>
      </c>
      <c r="K22" s="7"/>
      <c r="L22" s="7">
        <v>141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6">
        <f>SUM(E22:L22)</f>
        <v>1119</v>
      </c>
      <c r="AV22" s="6">
        <f>SUM(M22:T22)</f>
        <v>0</v>
      </c>
      <c r="AW22" s="6">
        <f>SUM(T22:AC22)</f>
        <v>0</v>
      </c>
      <c r="AX22" s="6">
        <f>SUM(AD22:AM22)</f>
        <v>0</v>
      </c>
      <c r="AY22" s="6">
        <f>SUM(AM22:AT22)</f>
        <v>0</v>
      </c>
      <c r="AZ22" s="6">
        <f>SUM(AU22:AY22)</f>
        <v>1119</v>
      </c>
      <c r="BA22" s="6">
        <f>COUNT(E22:AT22)</f>
        <v>7</v>
      </c>
      <c r="BB22" s="8">
        <f>(AZ22/BA22)</f>
        <v>159.85714285714286</v>
      </c>
    </row>
    <row r="23" spans="1:54" ht="12.75">
      <c r="A23" s="6">
        <v>20</v>
      </c>
      <c r="B23" s="7">
        <v>3111</v>
      </c>
      <c r="C23" s="7" t="s">
        <v>75</v>
      </c>
      <c r="D23" s="7" t="s">
        <v>41</v>
      </c>
      <c r="E23" s="7">
        <v>173</v>
      </c>
      <c r="F23" s="7">
        <v>189</v>
      </c>
      <c r="G23" s="7">
        <v>212</v>
      </c>
      <c r="H23" s="7">
        <v>135</v>
      </c>
      <c r="I23" s="7">
        <v>134</v>
      </c>
      <c r="J23" s="7">
        <v>171</v>
      </c>
      <c r="K23" s="7">
        <v>145</v>
      </c>
      <c r="L23" s="7">
        <v>113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6">
        <f>SUM(E23:L23)</f>
        <v>1272</v>
      </c>
      <c r="AV23" s="6">
        <f>SUM(M23:T23)</f>
        <v>0</v>
      </c>
      <c r="AW23" s="6">
        <f>SUM(T23:AC23)</f>
        <v>0</v>
      </c>
      <c r="AX23" s="6">
        <f>SUM(AD23:AM23)</f>
        <v>0</v>
      </c>
      <c r="AY23" s="6">
        <f>SUM(AM23:AT23)</f>
        <v>0</v>
      </c>
      <c r="AZ23" s="6">
        <f>SUM(AU23:AY23)</f>
        <v>1272</v>
      </c>
      <c r="BA23" s="6">
        <f>COUNT(E23:AT23)</f>
        <v>8</v>
      </c>
      <c r="BB23" s="8">
        <f>(AZ23/BA23)</f>
        <v>159</v>
      </c>
    </row>
    <row r="24" spans="1:54" ht="12.75">
      <c r="A24" s="6">
        <v>21</v>
      </c>
      <c r="B24" s="7">
        <v>2676</v>
      </c>
      <c r="C24" s="7" t="s">
        <v>63</v>
      </c>
      <c r="D24" s="7" t="s">
        <v>38</v>
      </c>
      <c r="E24" s="7">
        <v>179</v>
      </c>
      <c r="F24" s="7">
        <v>151</v>
      </c>
      <c r="G24" s="7">
        <v>138</v>
      </c>
      <c r="H24" s="7">
        <v>194</v>
      </c>
      <c r="I24" s="7">
        <v>180</v>
      </c>
      <c r="J24" s="7">
        <v>132</v>
      </c>
      <c r="K24" s="7">
        <v>157</v>
      </c>
      <c r="L24" s="7">
        <v>135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6">
        <f>SUM(E24:L24)</f>
        <v>1266</v>
      </c>
      <c r="AV24" s="6">
        <f>SUM(M24:T24)</f>
        <v>0</v>
      </c>
      <c r="AW24" s="6">
        <f>SUM(T24:AC24)</f>
        <v>0</v>
      </c>
      <c r="AX24" s="6">
        <f>SUM(AD24:AM24)</f>
        <v>0</v>
      </c>
      <c r="AY24" s="6">
        <f>SUM(AM24:AT24)</f>
        <v>0</v>
      </c>
      <c r="AZ24" s="6">
        <f>SUM(AU24:AY24)</f>
        <v>1266</v>
      </c>
      <c r="BA24" s="6">
        <f>COUNT(E24:AT24)</f>
        <v>8</v>
      </c>
      <c r="BB24" s="8">
        <f>(AZ24/BA24)</f>
        <v>158.25</v>
      </c>
    </row>
    <row r="25" spans="1:54" ht="12.75">
      <c r="A25" s="6">
        <v>22</v>
      </c>
      <c r="B25" s="7">
        <v>3301</v>
      </c>
      <c r="C25" s="7" t="s">
        <v>76</v>
      </c>
      <c r="D25" s="7" t="s">
        <v>41</v>
      </c>
      <c r="E25" s="7"/>
      <c r="F25" s="7"/>
      <c r="G25" s="7">
        <v>126</v>
      </c>
      <c r="H25" s="7">
        <v>200</v>
      </c>
      <c r="I25" s="7">
        <v>133</v>
      </c>
      <c r="J25" s="7">
        <v>173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6">
        <f>SUM(E25:L25)</f>
        <v>632</v>
      </c>
      <c r="AV25" s="6">
        <f>SUM(M25:T25)</f>
        <v>0</v>
      </c>
      <c r="AW25" s="6">
        <f>SUM(T25:AC25)</f>
        <v>0</v>
      </c>
      <c r="AX25" s="6">
        <f>SUM(AD25:AM25)</f>
        <v>0</v>
      </c>
      <c r="AY25" s="6">
        <f>SUM(AM25:AT25)</f>
        <v>0</v>
      </c>
      <c r="AZ25" s="6">
        <f>SUM(AU25:AY25)</f>
        <v>632</v>
      </c>
      <c r="BA25" s="6">
        <f>COUNT(E25:AT25)</f>
        <v>4</v>
      </c>
      <c r="BB25" s="8">
        <f>(AZ25/BA25)</f>
        <v>158</v>
      </c>
    </row>
    <row r="26" spans="1:54" ht="12.75">
      <c r="A26" s="6">
        <v>23</v>
      </c>
      <c r="B26" s="7">
        <v>3282</v>
      </c>
      <c r="C26" s="10" t="s">
        <v>52</v>
      </c>
      <c r="D26" s="7" t="s">
        <v>36</v>
      </c>
      <c r="E26" s="10">
        <v>202</v>
      </c>
      <c r="F26" s="10">
        <v>162</v>
      </c>
      <c r="G26" s="10">
        <v>154</v>
      </c>
      <c r="H26" s="10">
        <v>136</v>
      </c>
      <c r="I26" s="10">
        <v>156</v>
      </c>
      <c r="J26" s="10">
        <v>145</v>
      </c>
      <c r="K26" s="10">
        <v>146</v>
      </c>
      <c r="L26" s="10">
        <v>140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6">
        <f>SUM(E26:L26)</f>
        <v>1241</v>
      </c>
      <c r="AV26" s="6">
        <f>SUM(M26:T26)</f>
        <v>0</v>
      </c>
      <c r="AW26" s="6">
        <f>SUM(T26:AC26)</f>
        <v>0</v>
      </c>
      <c r="AX26" s="6">
        <f>SUM(AD26:AM26)</f>
        <v>0</v>
      </c>
      <c r="AY26" s="6">
        <f>SUM(AM26:AT26)</f>
        <v>0</v>
      </c>
      <c r="AZ26" s="6">
        <f>SUM(AU26:AY26)</f>
        <v>1241</v>
      </c>
      <c r="BA26" s="6">
        <f>COUNT(E26:AT26)</f>
        <v>8</v>
      </c>
      <c r="BB26" s="8">
        <f>(AZ26/BA26)</f>
        <v>155.125</v>
      </c>
    </row>
    <row r="27" spans="1:54" ht="12.75">
      <c r="A27" s="6">
        <v>24</v>
      </c>
      <c r="B27" s="7">
        <v>3198</v>
      </c>
      <c r="C27" s="7" t="s">
        <v>73</v>
      </c>
      <c r="D27" s="7" t="s">
        <v>40</v>
      </c>
      <c r="E27" s="7"/>
      <c r="F27" s="7"/>
      <c r="G27" s="7">
        <v>148</v>
      </c>
      <c r="H27" s="7">
        <v>145</v>
      </c>
      <c r="I27" s="7">
        <v>155</v>
      </c>
      <c r="J27" s="7">
        <v>178</v>
      </c>
      <c r="K27" s="7">
        <v>163</v>
      </c>
      <c r="L27" s="7">
        <v>131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6">
        <f>SUM(E27:L27)</f>
        <v>920</v>
      </c>
      <c r="AV27" s="6">
        <f>SUM(M27:T27)</f>
        <v>0</v>
      </c>
      <c r="AW27" s="6">
        <f>SUM(T27:AC27)</f>
        <v>0</v>
      </c>
      <c r="AX27" s="6">
        <f>SUM(AD27:AM27)</f>
        <v>0</v>
      </c>
      <c r="AY27" s="6">
        <f>SUM(AM27:AT27)</f>
        <v>0</v>
      </c>
      <c r="AZ27" s="6">
        <f>SUM(AU27:AY27)</f>
        <v>920</v>
      </c>
      <c r="BA27" s="6">
        <f>COUNT(E27:AT27)</f>
        <v>6</v>
      </c>
      <c r="BB27" s="8">
        <f>(AZ27/BA27)</f>
        <v>153.33333333333334</v>
      </c>
    </row>
    <row r="28" spans="1:54" ht="12.75">
      <c r="A28" s="6">
        <v>25</v>
      </c>
      <c r="B28" s="7">
        <v>3295</v>
      </c>
      <c r="C28" s="7" t="s">
        <v>79</v>
      </c>
      <c r="D28" s="7" t="s">
        <v>42</v>
      </c>
      <c r="E28" s="7">
        <v>158</v>
      </c>
      <c r="F28" s="7">
        <v>156</v>
      </c>
      <c r="G28" s="7">
        <v>156</v>
      </c>
      <c r="H28" s="7">
        <v>148</v>
      </c>
      <c r="I28" s="7"/>
      <c r="J28" s="7">
        <v>122</v>
      </c>
      <c r="K28" s="7">
        <v>169</v>
      </c>
      <c r="L28" s="7">
        <v>161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6">
        <f>SUM(E28:L28)</f>
        <v>1070</v>
      </c>
      <c r="AV28" s="6">
        <f>SUM(M28:T28)</f>
        <v>0</v>
      </c>
      <c r="AW28" s="6">
        <f>SUM(T28:AC28)</f>
        <v>0</v>
      </c>
      <c r="AX28" s="6">
        <f>SUM(AD28:AM28)</f>
        <v>0</v>
      </c>
      <c r="AY28" s="6">
        <f>SUM(AM28:AT28)</f>
        <v>0</v>
      </c>
      <c r="AZ28" s="6">
        <f>SUM(AU28:AY28)</f>
        <v>1070</v>
      </c>
      <c r="BA28" s="6">
        <f>COUNT(E28:AT28)</f>
        <v>7</v>
      </c>
      <c r="BB28" s="8">
        <f>(AZ28/BA28)</f>
        <v>152.85714285714286</v>
      </c>
    </row>
    <row r="29" spans="1:54" ht="12.75">
      <c r="A29" s="6">
        <v>26</v>
      </c>
      <c r="B29" s="7">
        <v>3302</v>
      </c>
      <c r="C29" s="7" t="s">
        <v>78</v>
      </c>
      <c r="D29" s="7" t="s">
        <v>41</v>
      </c>
      <c r="E29" s="7">
        <v>133</v>
      </c>
      <c r="F29" s="7">
        <v>128</v>
      </c>
      <c r="G29" s="7"/>
      <c r="H29" s="7"/>
      <c r="I29" s="7">
        <v>179</v>
      </c>
      <c r="J29" s="7">
        <v>164</v>
      </c>
      <c r="K29" s="7">
        <v>161</v>
      </c>
      <c r="L29" s="7">
        <v>144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6">
        <f>SUM(E29:L29)</f>
        <v>909</v>
      </c>
      <c r="AV29" s="6">
        <f>SUM(M29:T29)</f>
        <v>0</v>
      </c>
      <c r="AW29" s="6">
        <f>SUM(T29:AC29)</f>
        <v>0</v>
      </c>
      <c r="AX29" s="6">
        <f>SUM(AD29:AM29)</f>
        <v>0</v>
      </c>
      <c r="AY29" s="6">
        <f>SUM(AM29:AT29)</f>
        <v>0</v>
      </c>
      <c r="AZ29" s="6">
        <f>SUM(AU29:AY29)</f>
        <v>909</v>
      </c>
      <c r="BA29" s="6">
        <f>COUNT(E29:AT29)</f>
        <v>6</v>
      </c>
      <c r="BB29" s="8">
        <f>(AZ29/BA29)</f>
        <v>151.5</v>
      </c>
    </row>
    <row r="30" spans="1:54" ht="12.75">
      <c r="A30" s="6">
        <v>27</v>
      </c>
      <c r="B30" s="7">
        <v>3291</v>
      </c>
      <c r="C30" s="7" t="s">
        <v>68</v>
      </c>
      <c r="D30" s="7" t="s">
        <v>39</v>
      </c>
      <c r="E30" s="7"/>
      <c r="F30" s="7"/>
      <c r="G30" s="7"/>
      <c r="H30" s="7"/>
      <c r="I30" s="7">
        <v>122</v>
      </c>
      <c r="J30" s="7">
        <v>167</v>
      </c>
      <c r="K30" s="7">
        <v>134</v>
      </c>
      <c r="L30" s="7">
        <v>182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6">
        <f>SUM(E30:L30)</f>
        <v>605</v>
      </c>
      <c r="AV30" s="6">
        <f>SUM(M30:T30)</f>
        <v>0</v>
      </c>
      <c r="AW30" s="6">
        <f>SUM(T30:AC30)</f>
        <v>0</v>
      </c>
      <c r="AX30" s="6">
        <f>SUM(AD30:AM30)</f>
        <v>0</v>
      </c>
      <c r="AY30" s="6">
        <f>SUM(AM30:AT30)</f>
        <v>0</v>
      </c>
      <c r="AZ30" s="6">
        <f>SUM(AU30:AY30)</f>
        <v>605</v>
      </c>
      <c r="BA30" s="6">
        <f>COUNT(E30:AT30)</f>
        <v>4</v>
      </c>
      <c r="BB30" s="8">
        <f>(AZ30/BA30)</f>
        <v>151.25</v>
      </c>
    </row>
    <row r="31" spans="1:54" ht="12.75">
      <c r="A31" s="6">
        <v>28</v>
      </c>
      <c r="B31" s="7">
        <v>2678</v>
      </c>
      <c r="C31" s="7" t="s">
        <v>62</v>
      </c>
      <c r="D31" s="7" t="s">
        <v>38</v>
      </c>
      <c r="E31" s="7">
        <v>167</v>
      </c>
      <c r="F31" s="7">
        <v>124</v>
      </c>
      <c r="G31" s="7">
        <v>151</v>
      </c>
      <c r="H31" s="7">
        <v>171</v>
      </c>
      <c r="I31" s="7">
        <v>160</v>
      </c>
      <c r="J31" s="7">
        <v>124</v>
      </c>
      <c r="K31" s="7">
        <v>150</v>
      </c>
      <c r="L31" s="7">
        <v>152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6">
        <f>SUM(E31:L31)</f>
        <v>1199</v>
      </c>
      <c r="AV31" s="6">
        <f>SUM(M31:T31)</f>
        <v>0</v>
      </c>
      <c r="AW31" s="6">
        <f>SUM(T31:AC31)</f>
        <v>0</v>
      </c>
      <c r="AX31" s="6">
        <f>SUM(AD31:AM31)</f>
        <v>0</v>
      </c>
      <c r="AY31" s="6">
        <f>SUM(AM31:AT31)</f>
        <v>0</v>
      </c>
      <c r="AZ31" s="6">
        <f>SUM(AU31:AY31)</f>
        <v>1199</v>
      </c>
      <c r="BA31" s="6">
        <f>COUNT(E31:AT31)</f>
        <v>8</v>
      </c>
      <c r="BB31" s="8">
        <f>(AZ31/BA31)</f>
        <v>149.875</v>
      </c>
    </row>
    <row r="32" spans="1:54" ht="12.75">
      <c r="A32" s="6">
        <v>29</v>
      </c>
      <c r="B32" s="7">
        <v>3288</v>
      </c>
      <c r="C32" s="7" t="s">
        <v>66</v>
      </c>
      <c r="D32" s="7" t="s">
        <v>39</v>
      </c>
      <c r="E32" s="7">
        <v>158</v>
      </c>
      <c r="F32" s="7">
        <v>164</v>
      </c>
      <c r="G32" s="7">
        <v>150</v>
      </c>
      <c r="H32" s="7">
        <v>152</v>
      </c>
      <c r="I32" s="7">
        <v>163</v>
      </c>
      <c r="J32" s="7">
        <v>134</v>
      </c>
      <c r="K32" s="7">
        <v>116</v>
      </c>
      <c r="L32" s="7">
        <v>151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6">
        <f>SUM(E32:L32)</f>
        <v>1188</v>
      </c>
      <c r="AV32" s="6">
        <f>SUM(M32:T32)</f>
        <v>0</v>
      </c>
      <c r="AW32" s="6">
        <f>SUM(T32:AC32)</f>
        <v>0</v>
      </c>
      <c r="AX32" s="6">
        <f>SUM(AD32:AM32)</f>
        <v>0</v>
      </c>
      <c r="AY32" s="6">
        <f>SUM(AM32:AT32)</f>
        <v>0</v>
      </c>
      <c r="AZ32" s="6">
        <f>SUM(AU32:AY32)</f>
        <v>1188</v>
      </c>
      <c r="BA32" s="6">
        <f>COUNT(E32:AT32)</f>
        <v>8</v>
      </c>
      <c r="BB32" s="8">
        <f>(AZ32/BA32)</f>
        <v>148.5</v>
      </c>
    </row>
    <row r="33" spans="1:54" ht="12.75">
      <c r="A33" s="6">
        <v>30</v>
      </c>
      <c r="B33" s="7">
        <v>1969</v>
      </c>
      <c r="C33" s="7" t="s">
        <v>54</v>
      </c>
      <c r="D33" s="7" t="s">
        <v>37</v>
      </c>
      <c r="E33" s="7">
        <v>156</v>
      </c>
      <c r="F33" s="7">
        <v>143</v>
      </c>
      <c r="G33" s="7">
        <v>163</v>
      </c>
      <c r="H33" s="7"/>
      <c r="I33" s="7">
        <v>153</v>
      </c>
      <c r="J33" s="7">
        <v>122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6">
        <f>SUM(E33:L33)</f>
        <v>737</v>
      </c>
      <c r="AV33" s="6">
        <f>SUM(M33:T33)</f>
        <v>0</v>
      </c>
      <c r="AW33" s="6">
        <f>SUM(T33:AC33)</f>
        <v>0</v>
      </c>
      <c r="AX33" s="6">
        <f>SUM(AD33:AM33)</f>
        <v>0</v>
      </c>
      <c r="AY33" s="6">
        <f>SUM(AM33:AT33)</f>
        <v>0</v>
      </c>
      <c r="AZ33" s="6">
        <f>SUM(AU33:AY33)</f>
        <v>737</v>
      </c>
      <c r="BA33" s="6">
        <f>COUNT(E33:AT33)</f>
        <v>5</v>
      </c>
      <c r="BB33" s="8">
        <f>(AZ33/BA33)</f>
        <v>147.4</v>
      </c>
    </row>
    <row r="34" spans="1:54" ht="12.75">
      <c r="A34" s="6">
        <v>31</v>
      </c>
      <c r="B34" s="7">
        <v>2452</v>
      </c>
      <c r="C34" s="7" t="s">
        <v>60</v>
      </c>
      <c r="D34" s="7" t="s">
        <v>38</v>
      </c>
      <c r="E34" s="7">
        <v>148</v>
      </c>
      <c r="F34" s="7">
        <v>143</v>
      </c>
      <c r="G34" s="7">
        <v>170</v>
      </c>
      <c r="H34" s="7">
        <v>138</v>
      </c>
      <c r="I34" s="7">
        <v>116</v>
      </c>
      <c r="J34" s="7">
        <v>169</v>
      </c>
      <c r="K34" s="7">
        <v>159</v>
      </c>
      <c r="L34" s="7">
        <v>114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6">
        <f>SUM(E34:L34)</f>
        <v>1157</v>
      </c>
      <c r="AV34" s="6">
        <f>SUM(M34:T34)</f>
        <v>0</v>
      </c>
      <c r="AW34" s="6">
        <f>SUM(T34:AC34)</f>
        <v>0</v>
      </c>
      <c r="AX34" s="6">
        <f>SUM(AD34:AM34)</f>
        <v>0</v>
      </c>
      <c r="AY34" s="6">
        <f>SUM(AM34:AT34)</f>
        <v>0</v>
      </c>
      <c r="AZ34" s="6">
        <f>SUM(AU34:AY34)</f>
        <v>1157</v>
      </c>
      <c r="BA34" s="6">
        <f>COUNT(E34:AT34)</f>
        <v>8</v>
      </c>
      <c r="BB34" s="8">
        <f>(AZ34/BA34)</f>
        <v>144.625</v>
      </c>
    </row>
    <row r="35" spans="1:54" ht="12.75">
      <c r="A35" s="6">
        <v>32</v>
      </c>
      <c r="B35" s="7">
        <v>2138</v>
      </c>
      <c r="C35" s="7" t="s">
        <v>82</v>
      </c>
      <c r="D35" s="7" t="s">
        <v>42</v>
      </c>
      <c r="E35" s="7"/>
      <c r="F35" s="7"/>
      <c r="G35" s="7">
        <v>164</v>
      </c>
      <c r="H35" s="7">
        <v>129</v>
      </c>
      <c r="I35" s="7">
        <v>146</v>
      </c>
      <c r="J35" s="7"/>
      <c r="K35" s="7">
        <v>124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6">
        <f>SUM(E35:L35)</f>
        <v>563</v>
      </c>
      <c r="AV35" s="6">
        <f>SUM(M35:T35)</f>
        <v>0</v>
      </c>
      <c r="AW35" s="6">
        <f>SUM(T35:AC35)</f>
        <v>0</v>
      </c>
      <c r="AX35" s="6">
        <f>SUM(AD35:AM35)</f>
        <v>0</v>
      </c>
      <c r="AY35" s="6">
        <f>SUM(AM35:AT35)</f>
        <v>0</v>
      </c>
      <c r="AZ35" s="6">
        <f>SUM(AU35:AY35)</f>
        <v>563</v>
      </c>
      <c r="BA35" s="6">
        <f>COUNT(E35:AT35)</f>
        <v>4</v>
      </c>
      <c r="BB35" s="8">
        <f>(AZ35/BA35)</f>
        <v>140.75</v>
      </c>
    </row>
    <row r="36" spans="1:54" ht="12.75">
      <c r="A36" s="6">
        <v>33</v>
      </c>
      <c r="B36" s="7">
        <v>3126</v>
      </c>
      <c r="C36" s="7" t="s">
        <v>51</v>
      </c>
      <c r="D36" s="7" t="s">
        <v>36</v>
      </c>
      <c r="E36" s="7">
        <v>131</v>
      </c>
      <c r="F36" s="7">
        <v>132</v>
      </c>
      <c r="G36" s="7">
        <v>124</v>
      </c>
      <c r="H36" s="7">
        <v>112</v>
      </c>
      <c r="I36" s="7">
        <v>157</v>
      </c>
      <c r="J36" s="7">
        <v>139</v>
      </c>
      <c r="K36" s="7">
        <v>157</v>
      </c>
      <c r="L36" s="7">
        <v>172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6">
        <f>SUM(E36:L36)</f>
        <v>1124</v>
      </c>
      <c r="AV36" s="6">
        <f>SUM(M36:T36)</f>
        <v>0</v>
      </c>
      <c r="AW36" s="6">
        <f>SUM(T36:AC36)</f>
        <v>0</v>
      </c>
      <c r="AX36" s="6">
        <f>SUM(AD36:AM36)</f>
        <v>0</v>
      </c>
      <c r="AY36" s="6">
        <f>SUM(AM36:AT36)</f>
        <v>0</v>
      </c>
      <c r="AZ36" s="6">
        <f>SUM(AU36:AY36)</f>
        <v>1124</v>
      </c>
      <c r="BA36" s="6">
        <f>COUNT(E36:AT36)</f>
        <v>8</v>
      </c>
      <c r="BB36" s="8">
        <f>(AZ36/BA36)</f>
        <v>140.5</v>
      </c>
    </row>
    <row r="37" spans="1:54" ht="12.75">
      <c r="A37" s="6">
        <v>34</v>
      </c>
      <c r="B37" s="7">
        <v>3281</v>
      </c>
      <c r="C37" s="7" t="s">
        <v>48</v>
      </c>
      <c r="D37" s="10" t="s">
        <v>35</v>
      </c>
      <c r="E37" s="7"/>
      <c r="F37" s="7"/>
      <c r="G37" s="7">
        <v>127</v>
      </c>
      <c r="H37" s="7">
        <v>121</v>
      </c>
      <c r="I37" s="7"/>
      <c r="J37" s="7"/>
      <c r="K37" s="7">
        <v>125</v>
      </c>
      <c r="L37" s="7">
        <v>173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6">
        <f>SUM(E37:L37)</f>
        <v>546</v>
      </c>
      <c r="AV37" s="6">
        <f>SUM(M37:T37)</f>
        <v>0</v>
      </c>
      <c r="AW37" s="6">
        <f>SUM(T37:AC37)</f>
        <v>0</v>
      </c>
      <c r="AX37" s="6">
        <f>SUM(AD37:AM37)</f>
        <v>0</v>
      </c>
      <c r="AY37" s="6">
        <f>SUM(AM37:AT37)</f>
        <v>0</v>
      </c>
      <c r="AZ37" s="6">
        <f>SUM(AU37:AY37)</f>
        <v>546</v>
      </c>
      <c r="BA37" s="6">
        <f>COUNT(E37:AT37)</f>
        <v>4</v>
      </c>
      <c r="BB37" s="8">
        <f>(AZ37/BA37)</f>
        <v>136.5</v>
      </c>
    </row>
    <row r="38" spans="1:54" ht="12.75">
      <c r="A38" s="6">
        <v>35</v>
      </c>
      <c r="B38" s="7">
        <v>1156</v>
      </c>
      <c r="C38" s="7" t="s">
        <v>59</v>
      </c>
      <c r="D38" s="7" t="s">
        <v>37</v>
      </c>
      <c r="E38" s="7"/>
      <c r="F38" s="7"/>
      <c r="G38" s="7"/>
      <c r="H38" s="7">
        <v>170</v>
      </c>
      <c r="I38" s="7">
        <v>115</v>
      </c>
      <c r="J38" s="7">
        <v>120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6">
        <f>SUM(E38:L38)</f>
        <v>405</v>
      </c>
      <c r="AV38" s="6">
        <f>SUM(M38:T38)</f>
        <v>0</v>
      </c>
      <c r="AW38" s="6">
        <f>SUM(T38:AC38)</f>
        <v>0</v>
      </c>
      <c r="AX38" s="6">
        <f>SUM(AD38:AM38)</f>
        <v>0</v>
      </c>
      <c r="AY38" s="6">
        <f>SUM(AM38:AT38)</f>
        <v>0</v>
      </c>
      <c r="AZ38" s="6">
        <f>SUM(AU38:AY38)</f>
        <v>405</v>
      </c>
      <c r="BA38" s="6">
        <f>COUNT(E38:AT38)</f>
        <v>3</v>
      </c>
      <c r="BB38" s="8">
        <f>(AZ38/BA38)</f>
        <v>135</v>
      </c>
    </row>
    <row r="39" spans="1:54" ht="12.75">
      <c r="A39" s="6">
        <v>36</v>
      </c>
      <c r="B39" s="7">
        <v>2990</v>
      </c>
      <c r="C39" s="10" t="s">
        <v>61</v>
      </c>
      <c r="D39" s="7" t="s">
        <v>38</v>
      </c>
      <c r="E39" s="10">
        <v>132</v>
      </c>
      <c r="F39" s="10">
        <v>155</v>
      </c>
      <c r="G39" s="10">
        <v>117</v>
      </c>
      <c r="H39" s="10">
        <v>111</v>
      </c>
      <c r="I39" s="10">
        <v>120</v>
      </c>
      <c r="J39" s="10">
        <v>129</v>
      </c>
      <c r="K39" s="10">
        <v>142</v>
      </c>
      <c r="L39" s="10">
        <v>144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6">
        <f>SUM(E39:L39)</f>
        <v>1050</v>
      </c>
      <c r="AV39" s="6">
        <f>SUM(M39:T39)</f>
        <v>0</v>
      </c>
      <c r="AW39" s="6">
        <f>SUM(T39:AC39)</f>
        <v>0</v>
      </c>
      <c r="AX39" s="6">
        <f>SUM(AD39:AM39)</f>
        <v>0</v>
      </c>
      <c r="AY39" s="6">
        <f>SUM(AM39:AT39)</f>
        <v>0</v>
      </c>
      <c r="AZ39" s="6">
        <f>SUM(AU39:AY39)</f>
        <v>1050</v>
      </c>
      <c r="BA39" s="6">
        <f>COUNT(E39:AT39)</f>
        <v>8</v>
      </c>
      <c r="BB39" s="8">
        <f>(AZ39/BA39)</f>
        <v>131.25</v>
      </c>
    </row>
    <row r="40" spans="1:54" ht="12.75">
      <c r="A40" s="6">
        <v>37</v>
      </c>
      <c r="B40" s="7">
        <v>2140</v>
      </c>
      <c r="C40" s="7" t="s">
        <v>65</v>
      </c>
      <c r="D40" s="7" t="s">
        <v>39</v>
      </c>
      <c r="E40" s="7">
        <v>110</v>
      </c>
      <c r="F40" s="7">
        <v>95</v>
      </c>
      <c r="G40" s="7">
        <v>132</v>
      </c>
      <c r="H40" s="7">
        <v>160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6">
        <f>SUM(E40:L40)</f>
        <v>497</v>
      </c>
      <c r="AV40" s="6">
        <f>SUM(M40:T40)</f>
        <v>0</v>
      </c>
      <c r="AW40" s="6">
        <f>SUM(T40:AC40)</f>
        <v>0</v>
      </c>
      <c r="AX40" s="6">
        <f>SUM(AD40:AM40)</f>
        <v>0</v>
      </c>
      <c r="AY40" s="6">
        <f>SUM(AM40:AT40)</f>
        <v>0</v>
      </c>
      <c r="AZ40" s="6">
        <f>SUM(AU40:AY40)</f>
        <v>497</v>
      </c>
      <c r="BA40" s="6">
        <f>COUNT(E40:AT40)</f>
        <v>4</v>
      </c>
      <c r="BB40" s="8">
        <f>(AZ40/BA40)</f>
        <v>124.25</v>
      </c>
    </row>
    <row r="41" spans="1:54" ht="12.75">
      <c r="A41" s="6">
        <v>38</v>
      </c>
      <c r="B41" s="7">
        <v>3283</v>
      </c>
      <c r="C41" s="7" t="s">
        <v>46</v>
      </c>
      <c r="D41" s="7" t="s">
        <v>35</v>
      </c>
      <c r="E41" s="7">
        <v>153</v>
      </c>
      <c r="F41" s="7">
        <v>97</v>
      </c>
      <c r="G41" s="7"/>
      <c r="H41" s="7"/>
      <c r="I41" s="7"/>
      <c r="J41" s="7"/>
      <c r="K41" s="7">
        <v>105</v>
      </c>
      <c r="L41" s="7">
        <v>129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6">
        <f>SUM(E41:L41)</f>
        <v>484</v>
      </c>
      <c r="AV41" s="6">
        <f>SUM(M41:T41)</f>
        <v>0</v>
      </c>
      <c r="AW41" s="6">
        <f>SUM(T41:AC41)</f>
        <v>0</v>
      </c>
      <c r="AX41" s="6">
        <f>SUM(AD41:AM41)</f>
        <v>0</v>
      </c>
      <c r="AY41" s="6">
        <f>SUM(AM41:AT41)</f>
        <v>0</v>
      </c>
      <c r="AZ41" s="6">
        <f>SUM(AU41:AY41)</f>
        <v>484</v>
      </c>
      <c r="BA41" s="6">
        <f>COUNT(E41:AT41)</f>
        <v>4</v>
      </c>
      <c r="BB41" s="8">
        <f>(AZ41/BA41)</f>
        <v>121</v>
      </c>
    </row>
    <row r="42" spans="1:54" ht="12.75">
      <c r="A42" s="6">
        <v>39</v>
      </c>
      <c r="B42" s="7">
        <v>3075</v>
      </c>
      <c r="C42" s="7" t="s">
        <v>53</v>
      </c>
      <c r="D42" s="7" t="s">
        <v>36</v>
      </c>
      <c r="E42" s="7">
        <v>102</v>
      </c>
      <c r="F42" s="7">
        <v>118</v>
      </c>
      <c r="G42" s="7">
        <v>135</v>
      </c>
      <c r="H42" s="7">
        <v>108</v>
      </c>
      <c r="I42" s="7">
        <v>109</v>
      </c>
      <c r="J42" s="7">
        <v>136</v>
      </c>
      <c r="K42" s="7">
        <v>117</v>
      </c>
      <c r="L42" s="7">
        <v>120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6">
        <f>SUM(E42:L42)</f>
        <v>945</v>
      </c>
      <c r="AV42" s="6">
        <f>SUM(M42:T42)</f>
        <v>0</v>
      </c>
      <c r="AW42" s="6">
        <f>SUM(T42:AC42)</f>
        <v>0</v>
      </c>
      <c r="AX42" s="6">
        <f>SUM(AD42:AM42)</f>
        <v>0</v>
      </c>
      <c r="AY42" s="6">
        <f>SUM(AM42:AT42)</f>
        <v>0</v>
      </c>
      <c r="AZ42" s="6">
        <f>SUM(AU42:AY42)</f>
        <v>945</v>
      </c>
      <c r="BA42" s="6">
        <f>COUNT(E42:AT42)</f>
        <v>8</v>
      </c>
      <c r="BB42" s="8">
        <f>(AZ42/BA42)</f>
        <v>118.125</v>
      </c>
    </row>
    <row r="43" spans="1:54" ht="12.75">
      <c r="A43" s="6">
        <v>40</v>
      </c>
      <c r="B43" s="7">
        <v>3285</v>
      </c>
      <c r="C43" s="7" t="s">
        <v>50</v>
      </c>
      <c r="D43" s="7" t="s">
        <v>36</v>
      </c>
      <c r="E43" s="7">
        <v>124</v>
      </c>
      <c r="F43" s="7">
        <v>129</v>
      </c>
      <c r="G43" s="7">
        <v>125</v>
      </c>
      <c r="H43" s="7">
        <v>101</v>
      </c>
      <c r="I43" s="7">
        <v>103</v>
      </c>
      <c r="J43" s="7">
        <v>85</v>
      </c>
      <c r="K43" s="7">
        <v>162</v>
      </c>
      <c r="L43" s="7">
        <v>105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6">
        <f>SUM(E43:L43)</f>
        <v>934</v>
      </c>
      <c r="AV43" s="6">
        <f>SUM(M43:T43)</f>
        <v>0</v>
      </c>
      <c r="AW43" s="6">
        <f>SUM(T43:AC43)</f>
        <v>0</v>
      </c>
      <c r="AX43" s="6">
        <f>SUM(AD43:AM43)</f>
        <v>0</v>
      </c>
      <c r="AY43" s="6">
        <f>SUM(AM43:AT43)</f>
        <v>0</v>
      </c>
      <c r="AZ43" s="6">
        <f>SUM(AU43:AY43)</f>
        <v>934</v>
      </c>
      <c r="BA43" s="6">
        <f>COUNT(E43:AT43)</f>
        <v>8</v>
      </c>
      <c r="BB43" s="8">
        <f>(AZ43/BA43)</f>
        <v>116.75</v>
      </c>
    </row>
    <row r="44" spans="1:54" s="11" customFormat="1" ht="12.75" hidden="1">
      <c r="A44" s="6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6">
        <f>SUM(E44:L44)</f>
        <v>0</v>
      </c>
      <c r="AV44" s="6">
        <f>SUM(M44:T44)</f>
        <v>0</v>
      </c>
      <c r="AW44" s="6">
        <f>SUM(T44:AC44)</f>
        <v>0</v>
      </c>
      <c r="AX44" s="6">
        <f>SUM(AD44:AM44)</f>
        <v>0</v>
      </c>
      <c r="AY44" s="6">
        <f>SUM(AM44:AT44)</f>
        <v>0</v>
      </c>
      <c r="AZ44" s="6">
        <f>SUM(AU44:AY44)</f>
        <v>0</v>
      </c>
      <c r="BA44" s="6">
        <f>COUNT(E44:AT44)</f>
        <v>0</v>
      </c>
      <c r="BB44" s="8" t="e">
        <f>(AZ44/BA44)</f>
        <v>#DIV/0!</v>
      </c>
    </row>
    <row r="45" spans="1:54" s="11" customFormat="1" ht="12.75" hidden="1">
      <c r="A45" s="6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6">
        <f>SUM(E45:L45)</f>
        <v>0</v>
      </c>
      <c r="AV45" s="6">
        <f>SUM(M45:T45)</f>
        <v>0</v>
      </c>
      <c r="AW45" s="6">
        <f>SUM(T45:AC45)</f>
        <v>0</v>
      </c>
      <c r="AX45" s="6">
        <f>SUM(AD45:AM45)</f>
        <v>0</v>
      </c>
      <c r="AY45" s="6">
        <f>SUM(AM45:AT45)</f>
        <v>0</v>
      </c>
      <c r="AZ45" s="6">
        <f>SUM(AU45:AY45)</f>
        <v>0</v>
      </c>
      <c r="BA45" s="6">
        <f>COUNT(E45:AT45)</f>
        <v>0</v>
      </c>
      <c r="BB45" s="8" t="e">
        <f>(AZ45/BA45)</f>
        <v>#DIV/0!</v>
      </c>
    </row>
    <row r="46" spans="1:54" s="11" customFormat="1" ht="12.75" hidden="1">
      <c r="A46" s="6">
        <v>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6">
        <f>SUM(E46:L46)</f>
        <v>0</v>
      </c>
      <c r="AV46" s="6">
        <f>SUM(M46:T46)</f>
        <v>0</v>
      </c>
      <c r="AW46" s="6">
        <f>SUM(T46:AC46)</f>
        <v>0</v>
      </c>
      <c r="AX46" s="6">
        <f>SUM(AD46:AM46)</f>
        <v>0</v>
      </c>
      <c r="AY46" s="6">
        <f>SUM(AM46:AT46)</f>
        <v>0</v>
      </c>
      <c r="AZ46" s="6">
        <f>SUM(AU46:AY46)</f>
        <v>0</v>
      </c>
      <c r="BA46" s="6">
        <f>COUNT(E46:AT46)</f>
        <v>0</v>
      </c>
      <c r="BB46" s="8" t="e">
        <f>(AZ46/BA46)</f>
        <v>#DIV/0!</v>
      </c>
    </row>
    <row r="47" spans="47:54" ht="12.75">
      <c r="AU47" s="12"/>
      <c r="AV47" s="12"/>
      <c r="AW47" s="12"/>
      <c r="AX47" s="12"/>
      <c r="AY47" s="12"/>
      <c r="AZ47" s="12"/>
      <c r="BA47" s="12"/>
      <c r="BB47" s="13"/>
    </row>
    <row r="48" spans="47:54" ht="12.75">
      <c r="AU48" s="12"/>
      <c r="AV48" s="12"/>
      <c r="AW48" s="12"/>
      <c r="AX48" s="12"/>
      <c r="AY48" s="12"/>
      <c r="AZ48" s="12"/>
      <c r="BA48" s="12"/>
      <c r="BB48" s="13"/>
    </row>
    <row r="49" spans="47:54" ht="12.75">
      <c r="AU49" s="12"/>
      <c r="AV49" s="12"/>
      <c r="AW49" s="12"/>
      <c r="AX49" s="12"/>
      <c r="AY49" s="12"/>
      <c r="AZ49" s="12"/>
      <c r="BA49" s="12"/>
      <c r="BB49" s="13"/>
    </row>
    <row r="50" spans="47:54" ht="12.75">
      <c r="AU50" s="12"/>
      <c r="AV50" s="12"/>
      <c r="AW50" s="12"/>
      <c r="AX50" s="12"/>
      <c r="AY50" s="12"/>
      <c r="AZ50" s="12"/>
      <c r="BA50" s="12"/>
      <c r="BB50" s="13"/>
    </row>
    <row r="51" spans="47:54" ht="12.75">
      <c r="AU51" s="12"/>
      <c r="AV51" s="12"/>
      <c r="AW51" s="12"/>
      <c r="AX51" s="12"/>
      <c r="AY51" s="12"/>
      <c r="AZ51" s="12"/>
      <c r="BA51" s="12"/>
      <c r="BB51" s="13"/>
    </row>
    <row r="52" spans="47:54" ht="12.75">
      <c r="AU52" s="12"/>
      <c r="AV52" s="12"/>
      <c r="AW52" s="12"/>
      <c r="AX52" s="12"/>
      <c r="AY52" s="12"/>
      <c r="AZ52" s="12"/>
      <c r="BA52" s="12"/>
      <c r="BB52" s="13"/>
    </row>
    <row r="53" spans="47:54" ht="12.75">
      <c r="AU53" s="12"/>
      <c r="AV53" s="12"/>
      <c r="AW53" s="12"/>
      <c r="AX53" s="12"/>
      <c r="AY53" s="12"/>
      <c r="AZ53" s="12"/>
      <c r="BA53" s="12"/>
      <c r="BB53" s="13"/>
    </row>
    <row r="54" spans="47:54" ht="12.75">
      <c r="AU54" s="12"/>
      <c r="AV54" s="12"/>
      <c r="AW54" s="12"/>
      <c r="AX54" s="12"/>
      <c r="AY54" s="12"/>
      <c r="AZ54" s="12"/>
      <c r="BA54" s="12"/>
      <c r="BB54" s="13"/>
    </row>
    <row r="55" spans="47:54" ht="12.75">
      <c r="AU55" s="12"/>
      <c r="AV55" s="12"/>
      <c r="AW55" s="12"/>
      <c r="AX55" s="12"/>
      <c r="AY55" s="12"/>
      <c r="AZ55" s="12"/>
      <c r="BA55" s="12"/>
      <c r="BB55" s="13"/>
    </row>
    <row r="56" spans="47:54" ht="12.75">
      <c r="AU56" s="12"/>
      <c r="AV56" s="12"/>
      <c r="AW56" s="12"/>
      <c r="AX56" s="12"/>
      <c r="AY56" s="12"/>
      <c r="AZ56" s="12"/>
      <c r="BA56" s="12"/>
      <c r="BB56" s="13"/>
    </row>
    <row r="57" spans="47:54" ht="12.75">
      <c r="AU57" s="12"/>
      <c r="AV57" s="12"/>
      <c r="AW57" s="12"/>
      <c r="AX57" s="12"/>
      <c r="AY57" s="12"/>
      <c r="AZ57" s="12"/>
      <c r="BA57" s="12"/>
      <c r="BB57" s="13"/>
    </row>
    <row r="58" spans="47:54" ht="12.75">
      <c r="AU58" s="12"/>
      <c r="AV58" s="12"/>
      <c r="AW58" s="12"/>
      <c r="AX58" s="12"/>
      <c r="AY58" s="12"/>
      <c r="AZ58" s="12"/>
      <c r="BA58" s="12"/>
      <c r="BB58" s="13"/>
    </row>
    <row r="59" spans="47:54" ht="12.75">
      <c r="AU59" s="12"/>
      <c r="AV59" s="12"/>
      <c r="AW59" s="12"/>
      <c r="AX59" s="12"/>
      <c r="AY59" s="12"/>
      <c r="AZ59" s="12"/>
      <c r="BA59" s="12"/>
      <c r="BB59" s="13"/>
    </row>
    <row r="60" spans="47:54" ht="12.75">
      <c r="AU60" s="12"/>
      <c r="AV60" s="12"/>
      <c r="AW60" s="12"/>
      <c r="AX60" s="12"/>
      <c r="AY60" s="12"/>
      <c r="AZ60" s="12"/>
      <c r="BA60" s="12"/>
      <c r="BB60" s="13"/>
    </row>
    <row r="61" spans="47:54" ht="12.75">
      <c r="AU61" s="12"/>
      <c r="AV61" s="12"/>
      <c r="AW61" s="12"/>
      <c r="AX61" s="12"/>
      <c r="AY61" s="12"/>
      <c r="AZ61" s="12"/>
      <c r="BA61" s="12"/>
      <c r="BB61" s="13"/>
    </row>
    <row r="62" spans="47:54" ht="12.75">
      <c r="AU62" s="12"/>
      <c r="AV62" s="12"/>
      <c r="AW62" s="12"/>
      <c r="AX62" s="12"/>
      <c r="AY62" s="12"/>
      <c r="AZ62" s="12"/>
      <c r="BA62" s="12"/>
      <c r="BB62" s="13"/>
    </row>
    <row r="63" spans="47:54" ht="12.75">
      <c r="AU63" s="12"/>
      <c r="AV63" s="12"/>
      <c r="AW63" s="12"/>
      <c r="AX63" s="12"/>
      <c r="AY63" s="12"/>
      <c r="AZ63" s="12"/>
      <c r="BA63" s="12"/>
      <c r="BB63" s="13"/>
    </row>
    <row r="64" spans="47:54" ht="12.75">
      <c r="AU64" s="12"/>
      <c r="AV64" s="12"/>
      <c r="AW64" s="12"/>
      <c r="AX64" s="12"/>
      <c r="AY64" s="12"/>
      <c r="AZ64" s="12"/>
      <c r="BA64" s="12"/>
      <c r="BB64" s="13"/>
    </row>
    <row r="65" spans="47:54" ht="12.75">
      <c r="AU65" s="12"/>
      <c r="AV65" s="12"/>
      <c r="AW65" s="12"/>
      <c r="AX65" s="12"/>
      <c r="AY65" s="12"/>
      <c r="AZ65" s="12"/>
      <c r="BA65" s="12"/>
      <c r="BB65" s="13"/>
    </row>
    <row r="66" spans="47:54" ht="12.75">
      <c r="AU66" s="12"/>
      <c r="AV66" s="12"/>
      <c r="AW66" s="12"/>
      <c r="AX66" s="12"/>
      <c r="AY66" s="12"/>
      <c r="AZ66" s="12"/>
      <c r="BA66" s="12"/>
      <c r="BB66" s="13"/>
    </row>
    <row r="67" spans="47:54" ht="12.75">
      <c r="AU67" s="12"/>
      <c r="AV67" s="12"/>
      <c r="AW67" s="12"/>
      <c r="AX67" s="12"/>
      <c r="AY67" s="12"/>
      <c r="AZ67" s="12"/>
      <c r="BA67" s="12"/>
      <c r="BB67" s="13"/>
    </row>
    <row r="68" spans="47:54" ht="12.75">
      <c r="AU68" s="12"/>
      <c r="AV68" s="12"/>
      <c r="AW68" s="12"/>
      <c r="AX68" s="12"/>
      <c r="AY68" s="12"/>
      <c r="AZ68" s="12"/>
      <c r="BA68" s="12"/>
      <c r="BB68" s="13"/>
    </row>
    <row r="69" spans="47:54" ht="12.75">
      <c r="AU69" s="12"/>
      <c r="AV69" s="12"/>
      <c r="AW69" s="12"/>
      <c r="AX69" s="12"/>
      <c r="AY69" s="12"/>
      <c r="AZ69" s="12"/>
      <c r="BA69" s="12"/>
      <c r="BB69" s="13"/>
    </row>
    <row r="70" spans="47:54" ht="12.75">
      <c r="AU70" s="12"/>
      <c r="AV70" s="12"/>
      <c r="AW70" s="12"/>
      <c r="AX70" s="12"/>
      <c r="AY70" s="12"/>
      <c r="AZ70" s="12"/>
      <c r="BA70" s="12"/>
      <c r="BB70" s="13"/>
    </row>
    <row r="71" spans="47:54" ht="12.75">
      <c r="AU71" s="12"/>
      <c r="AV71" s="12"/>
      <c r="AW71" s="12"/>
      <c r="AX71" s="12"/>
      <c r="AY71" s="12"/>
      <c r="AZ71" s="12"/>
      <c r="BA71" s="12"/>
      <c r="BB71" s="13"/>
    </row>
    <row r="72" spans="47:54" ht="12.75">
      <c r="AU72" s="12"/>
      <c r="AV72" s="12"/>
      <c r="AW72" s="12"/>
      <c r="AX72" s="12"/>
      <c r="AY72" s="12"/>
      <c r="AZ72" s="12"/>
      <c r="BA72" s="12"/>
      <c r="BB72" s="13"/>
    </row>
    <row r="73" spans="1:54" ht="12.75">
      <c r="A73" s="14"/>
      <c r="B73" s="15"/>
      <c r="AU73" s="12"/>
      <c r="AV73" s="12"/>
      <c r="AW73" s="12"/>
      <c r="AX73" s="12"/>
      <c r="AY73" s="12"/>
      <c r="AZ73" s="12"/>
      <c r="BA73" s="12"/>
      <c r="BB73" s="13"/>
    </row>
    <row r="74" spans="1:54" ht="12.75">
      <c r="A74" s="14"/>
      <c r="B74" s="15"/>
      <c r="AU74" s="12"/>
      <c r="AV74" s="12"/>
      <c r="AW74" s="12"/>
      <c r="AX74" s="12"/>
      <c r="AY74" s="12"/>
      <c r="AZ74" s="12"/>
      <c r="BA74" s="12"/>
      <c r="BB74" s="13"/>
    </row>
    <row r="75" spans="1:54" ht="12.75">
      <c r="A75" s="14"/>
      <c r="B75" s="15"/>
      <c r="AU75" s="12"/>
      <c r="AV75" s="12"/>
      <c r="AW75" s="12"/>
      <c r="AX75" s="12"/>
      <c r="AY75" s="12"/>
      <c r="AZ75" s="12"/>
      <c r="BA75" s="12"/>
      <c r="BB75" s="13"/>
    </row>
    <row r="76" spans="1:54" ht="12.75">
      <c r="A76" s="14"/>
      <c r="B76" s="15"/>
      <c r="AU76" s="12"/>
      <c r="AV76" s="12"/>
      <c r="AW76" s="12"/>
      <c r="AX76" s="12"/>
      <c r="AY76" s="12"/>
      <c r="AZ76" s="12"/>
      <c r="BA76" s="12"/>
      <c r="BB76" s="13"/>
    </row>
    <row r="77" spans="1:54" ht="12.75">
      <c r="A77" s="14"/>
      <c r="B77" s="15"/>
      <c r="AU77" s="12"/>
      <c r="AV77" s="12"/>
      <c r="AW77" s="12"/>
      <c r="AX77" s="12"/>
      <c r="AY77" s="12"/>
      <c r="AZ77" s="12"/>
      <c r="BA77" s="12"/>
      <c r="BB77" s="13"/>
    </row>
    <row r="78" spans="1:54" ht="12.75">
      <c r="A78" s="14"/>
      <c r="B78" s="15"/>
      <c r="AU78" s="12"/>
      <c r="AV78" s="12"/>
      <c r="AW78" s="12"/>
      <c r="AX78" s="12"/>
      <c r="AY78" s="12"/>
      <c r="AZ78" s="12"/>
      <c r="BA78" s="12"/>
      <c r="BB78" s="13"/>
    </row>
    <row r="79" spans="1:54" ht="12.75">
      <c r="A79" s="14"/>
      <c r="B79" s="15"/>
      <c r="AU79" s="12"/>
      <c r="AV79" s="12"/>
      <c r="AW79" s="12"/>
      <c r="AX79" s="12"/>
      <c r="AY79" s="12"/>
      <c r="AZ79" s="12"/>
      <c r="BA79" s="12"/>
      <c r="BB79" s="13"/>
    </row>
    <row r="80" spans="47:54" ht="12.75">
      <c r="AU80" s="12"/>
      <c r="AV80" s="12"/>
      <c r="AW80" s="12"/>
      <c r="AX80" s="12"/>
      <c r="AY80" s="12"/>
      <c r="AZ80" s="12"/>
      <c r="BA80" s="12"/>
      <c r="BB80" s="13"/>
    </row>
    <row r="81" spans="47:54" ht="12.75">
      <c r="AU81" s="12"/>
      <c r="AV81" s="12"/>
      <c r="AW81" s="12"/>
      <c r="AX81" s="12"/>
      <c r="AY81" s="12"/>
      <c r="AZ81" s="12"/>
      <c r="BA81" s="12"/>
      <c r="BB81" s="13"/>
    </row>
    <row r="82" spans="47:54" ht="12.75">
      <c r="AU82" s="12"/>
      <c r="AV82" s="12"/>
      <c r="AW82" s="12"/>
      <c r="AX82" s="12"/>
      <c r="AY82" s="12"/>
      <c r="AZ82" s="12"/>
      <c r="BA82" s="12"/>
      <c r="BB82" s="13"/>
    </row>
    <row r="83" spans="47:54" ht="12.75">
      <c r="AU83" s="12"/>
      <c r="AV83" s="12"/>
      <c r="AW83" s="12"/>
      <c r="AX83" s="12"/>
      <c r="AY83" s="12"/>
      <c r="AZ83" s="12"/>
      <c r="BA83" s="12"/>
      <c r="BB83" s="13"/>
    </row>
    <row r="84" spans="47:53" ht="12.75">
      <c r="AU84" s="12"/>
      <c r="AV84" s="12"/>
      <c r="AW84" s="12"/>
      <c r="AX84" s="12"/>
      <c r="AY84" s="12"/>
      <c r="AZ84" s="12"/>
      <c r="BA84" s="12"/>
    </row>
    <row r="85" ht="12.75">
      <c r="BA85" s="12"/>
    </row>
    <row r="86" ht="12.75">
      <c r="BA86" s="12"/>
    </row>
    <row r="87" ht="12.75">
      <c r="BA87" s="12"/>
    </row>
  </sheetData>
  <sheetProtection/>
  <printOptions/>
  <pageMargins left="0.3937007874015748" right="0.35433070866141736" top="1.5748031496062993" bottom="0.1968503937007874" header="0" footer="0"/>
  <pageSetup fitToHeight="1" fitToWidth="1" horizontalDpi="240" verticalDpi="240" orientation="portrait" paperSize="9" scale="94" r:id="rId1"/>
  <headerFooter alignWithMargins="0">
    <oddHeader>&amp;C&amp;"Arial,Normal"&amp;16
LLIGA CATALANA DE BOWLING 2012-2013
4a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2012-10-30T12:37:42Z</cp:lastPrinted>
  <dcterms:created xsi:type="dcterms:W3CDTF">1999-10-03T14:06:37Z</dcterms:created>
  <dcterms:modified xsi:type="dcterms:W3CDTF">2012-10-30T12:37:51Z</dcterms:modified>
  <cp:category/>
  <cp:version/>
  <cp:contentType/>
  <cp:contentStatus/>
</cp:coreProperties>
</file>